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35" activeTab="0"/>
  </bookViews>
  <sheets>
    <sheet name="приложение 1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<sst xmlns="http://schemas.openxmlformats.org/spreadsheetml/2006/main" count="43" uniqueCount="39">
  <si>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Статус</t>
  </si>
  <si>
    <t>Наименование программы, основного мероприятия программы</t>
  </si>
  <si>
    <t>Всего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</si>
  <si>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</si>
  <si>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</si>
  <si>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 xml:space="preserve">Подпрограмма 1 </t>
  </si>
  <si>
    <t>Подпрограмма 2</t>
  </si>
  <si>
    <t>Эффективное муниципальное управление</t>
  </si>
  <si>
    <t>Развитие местного самоуправления</t>
  </si>
  <si>
    <t>«Финансирование расходов на участие в Ассоциации муниципальных образований»</t>
  </si>
  <si>
    <t>«Выполнение других общегосударственных задач»</t>
  </si>
  <si>
    <t>Мероприятие 1 подпрограммы 1</t>
  </si>
  <si>
    <t>Финансовое обеспечение исполнительных органов муниципальной власти</t>
  </si>
  <si>
    <t>Мероприятие 1 подпрограммы 2</t>
  </si>
  <si>
    <t>Администрация МО "Зеленоградский городской округ"                            Всего</t>
  </si>
  <si>
    <t xml:space="preserve">Обеспечение и совершенствование услуг казенными учреждениями
</t>
  </si>
  <si>
    <t>Мероприятие 2 подпрограммы 2</t>
  </si>
  <si>
    <t>Финансовое обеспечение казенных учреждений "Многофункциональный центр предоставления государственных и муниципальных услуг"</t>
  </si>
  <si>
    <t>Отдельное мероприятие 1</t>
  </si>
  <si>
    <t>Отдельное мероприятие 2</t>
  </si>
  <si>
    <t>Отдельное мероприятие 3</t>
  </si>
  <si>
    <t>Приложение к  муниципальной программе "Эффективное муниципальное управление"</t>
  </si>
  <si>
    <t>Расходы бюджета муниципального образования "Зеленоградский муниципальный округ Калининградской области" по годам реализации муниципальной программы, тыс. рублей</t>
  </si>
  <si>
    <t>Муниципальная программа муниципального образования "Зеленоградский муниципальный округ Калининградской области"</t>
  </si>
  <si>
    <t>Администрация МО "Зеленоградский муниципальный округ Калининградской области"                                            Всего</t>
  </si>
  <si>
    <t>Администрация МО "Зеленоградский муниципальный округ Калининградской области"                            Всего</t>
  </si>
  <si>
    <t>Администрация МО "Зеленоградский муниципальный округ Калининградской области"                             Всего</t>
  </si>
  <si>
    <t>Администрация МО "Зеленоградский муниципальный округ Калининградской области"                           Всего</t>
  </si>
  <si>
    <t xml:space="preserve">«Обеспечение деятельности главы администрации муниципального образования "Зеленоградский муниципальный округ Калининградской области" </t>
  </si>
  <si>
    <t>Перечень основных мероприятий и информация о финансовом обеспечении реализации муниципальной программы Зеленоградского муниципального округа Калининградской области  "Эффективное муниципальное управление"</t>
  </si>
  <si>
    <t>Финансовое обеспечение казенных учреждений "Служба заказчика Зеленоградского муниципального округа Калининградской области"</t>
  </si>
  <si>
    <t>Отчет о совместимости для 3 Внес изм в ЭМУ ПОСЛЕДНИЙ.xls</t>
  </si>
  <si>
    <t>Дата отчета: 23.11.2022 11:49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</si>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</sst>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wrapText="1"/>
    </xf>
    <xf numFmtId="2" fontId="4" fillId="34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4" fillId="34" borderId="11" xfId="0" applyNumberFormat="1" applyFont="1" applyFill="1" applyBorder="1" applyAlignment="1">
      <alignment horizontal="center" wrapText="1"/>
    </xf>
    <xf numFmtId="2" fontId="41" fillId="33" borderId="11" xfId="0" applyNumberFormat="1" applyFont="1" applyFill="1" applyBorder="1" applyAlignment="1">
      <alignment horizontal="center" wrapText="1"/>
    </xf>
    <xf numFmtId="2" fontId="4" fillId="34" borderId="11" xfId="0" applyNumberFormat="1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2" fontId="4" fillId="34" borderId="11" xfId="0" applyNumberFormat="1" applyFont="1" applyFill="1" applyBorder="1" applyAlignment="1">
      <alignment horizontal="center" wrapText="1"/>
    </xf>
    <xf numFmtId="2" fontId="5" fillId="34" borderId="11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 horizontal="center" wrapText="1"/>
    </xf>
    <xf numFmtId="2" fontId="4" fillId="33" borderId="17" xfId="0" applyNumberFormat="1" applyFont="1" applyFill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70" zoomScaleNormal="70" zoomScalePageLayoutView="0" workbookViewId="0" topLeftCell="A2">
      <selection activeCell="N10" sqref="N10"/>
    </sheetView>
  </sheetViews>
  <sheetFormatPr defaultColWidth="9.00390625" defaultRowHeight="12.75"/>
  <cols>
    <col min="1" max="1" width="20.625" style="1" customWidth="1"/>
    <col min="2" max="2" width="41.875" style="1" customWidth="1"/>
    <col min="3" max="3" width="31.125" style="1" customWidth="1"/>
    <col min="4" max="4" width="17.75390625" style="1" customWidth="1"/>
    <col min="5" max="5" width="16.75390625" style="1" customWidth="1"/>
    <col min="6" max="6" width="17.75390625" style="1" customWidth="1"/>
    <col min="7" max="7" width="9.625" style="1" bestFit="1" customWidth="1"/>
    <col min="8" max="8" width="8.00390625" style="1" customWidth="1"/>
    <col min="9" max="9" width="17.00390625" style="1" customWidth="1"/>
    <col min="10" max="13" width="16.75390625" style="1" customWidth="1"/>
    <col min="14" max="14" width="16.875" style="1" customWidth="1"/>
    <col min="15" max="15" width="0.2421875" style="1" hidden="1" customWidth="1"/>
    <col min="16" max="16384" width="9.125" style="1" customWidth="1"/>
  </cols>
  <sheetData>
    <row r="1" spans="4:8" ht="40.5" customHeight="1" hidden="1">
      <c r="D1" s="36" t="s">
        <v>4</v>
      </c>
      <c r="E1" s="36"/>
      <c r="F1" s="36"/>
      <c r="G1" s="36"/>
      <c r="H1" s="36"/>
    </row>
    <row r="2" spans="1:15" ht="51.75" customHeight="1">
      <c r="A2" s="2"/>
      <c r="B2" s="2"/>
      <c r="C2" s="2"/>
      <c r="D2" s="41"/>
      <c r="E2" s="41"/>
      <c r="F2" s="41"/>
      <c r="G2" s="41"/>
      <c r="H2" s="41"/>
      <c r="I2" s="44" t="s">
        <v>21</v>
      </c>
      <c r="J2" s="44"/>
      <c r="K2" s="44"/>
      <c r="L2" s="44"/>
      <c r="M2" s="44"/>
      <c r="N2" s="44"/>
      <c r="O2" s="44"/>
    </row>
    <row r="3" spans="1:15" ht="39.75" customHeight="1">
      <c r="A3" s="42" t="s">
        <v>29</v>
      </c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ht="102" customHeight="1">
      <c r="A4" s="37" t="s">
        <v>0</v>
      </c>
      <c r="B4" s="37" t="s">
        <v>1</v>
      </c>
      <c r="C4" s="37" t="s">
        <v>3</v>
      </c>
      <c r="D4" s="40" t="s">
        <v>22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7"/>
    </row>
    <row r="5" spans="1:16" ht="15.75">
      <c r="A5" s="38"/>
      <c r="B5" s="38"/>
      <c r="C5" s="38"/>
      <c r="D5" s="14" t="s">
        <v>2</v>
      </c>
      <c r="E5" s="14">
        <v>2017</v>
      </c>
      <c r="F5" s="14">
        <v>2018</v>
      </c>
      <c r="G5" s="38">
        <v>2019</v>
      </c>
      <c r="H5" s="39"/>
      <c r="I5" s="15">
        <v>2020</v>
      </c>
      <c r="J5" s="16">
        <v>2021</v>
      </c>
      <c r="K5" s="16">
        <v>2022</v>
      </c>
      <c r="L5" s="16">
        <v>2023</v>
      </c>
      <c r="M5" s="16">
        <v>2024</v>
      </c>
      <c r="N5" s="16">
        <v>2025</v>
      </c>
      <c r="P5"/>
    </row>
    <row r="6" spans="1:16" ht="95.25" customHeight="1">
      <c r="A6" s="3" t="s">
        <v>23</v>
      </c>
      <c r="B6" s="3" t="s">
        <v>7</v>
      </c>
      <c r="C6" s="4" t="s">
        <v>24</v>
      </c>
      <c r="D6" s="20">
        <f>SUM(E6+F6+G6+I6+J6+K6+L6+M6+N6)</f>
        <v>914315.9200000002</v>
      </c>
      <c r="E6" s="10">
        <f>E8+E10+E11+E12+E13+E14</f>
        <v>82975.7</v>
      </c>
      <c r="F6" s="10">
        <f>F8+F10+F11+F12+F13+F14</f>
        <v>97165.7</v>
      </c>
      <c r="G6" s="30">
        <f>G7+G9+G12+G13+G14</f>
        <v>93144.05</v>
      </c>
      <c r="H6" s="31"/>
      <c r="I6" s="11">
        <v>100629.06</v>
      </c>
      <c r="J6" s="11">
        <v>92606.26</v>
      </c>
      <c r="K6" s="11">
        <v>108813.75</v>
      </c>
      <c r="L6" s="11">
        <v>112993.8</v>
      </c>
      <c r="M6" s="11">
        <v>112993.8</v>
      </c>
      <c r="N6" s="11">
        <v>112993.8</v>
      </c>
      <c r="P6"/>
    </row>
    <row r="7" spans="1:18" ht="63.75" customHeight="1">
      <c r="A7" s="7" t="s">
        <v>5</v>
      </c>
      <c r="B7" s="7" t="s">
        <v>8</v>
      </c>
      <c r="C7" s="8" t="s">
        <v>25</v>
      </c>
      <c r="D7" s="19">
        <f>SUM(E7:N7)</f>
        <v>615137.85</v>
      </c>
      <c r="E7" s="6">
        <f>E8</f>
        <v>50643.17</v>
      </c>
      <c r="F7" s="6">
        <f>F8</f>
        <v>60110.43</v>
      </c>
      <c r="G7" s="32">
        <f>G8</f>
        <v>56598.22</v>
      </c>
      <c r="H7" s="33"/>
      <c r="I7" s="12">
        <f>I8</f>
        <v>59671.99</v>
      </c>
      <c r="J7" s="12">
        <v>59924.36</v>
      </c>
      <c r="K7" s="12">
        <f>K8</f>
        <v>77750.88</v>
      </c>
      <c r="L7" s="12">
        <f>L8</f>
        <v>83479.6</v>
      </c>
      <c r="M7" s="12">
        <f>M8</f>
        <v>83479.6</v>
      </c>
      <c r="N7" s="12">
        <v>83479.6</v>
      </c>
      <c r="P7"/>
      <c r="R7"/>
    </row>
    <row r="8" spans="1:16" ht="65.25" customHeight="1">
      <c r="A8" s="3" t="s">
        <v>11</v>
      </c>
      <c r="B8" s="3" t="s">
        <v>12</v>
      </c>
      <c r="C8" s="4" t="s">
        <v>14</v>
      </c>
      <c r="D8" s="18">
        <f aca="true" t="shared" si="0" ref="D8:D14">SUM(E8:N8)</f>
        <v>615137.85</v>
      </c>
      <c r="E8" s="5">
        <v>50643.17</v>
      </c>
      <c r="F8" s="5">
        <v>60110.43</v>
      </c>
      <c r="G8" s="34">
        <v>56598.22</v>
      </c>
      <c r="H8" s="35"/>
      <c r="I8" s="13">
        <v>59671.99</v>
      </c>
      <c r="J8" s="13">
        <v>59924.36</v>
      </c>
      <c r="K8" s="13">
        <v>77750.88</v>
      </c>
      <c r="L8" s="13">
        <v>83479.6</v>
      </c>
      <c r="M8" s="13">
        <v>83479.6</v>
      </c>
      <c r="N8" s="13">
        <v>83479.6</v>
      </c>
      <c r="P8"/>
    </row>
    <row r="9" spans="1:14" ht="71.25" customHeight="1">
      <c r="A9" s="7" t="s">
        <v>6</v>
      </c>
      <c r="B9" s="7" t="s">
        <v>15</v>
      </c>
      <c r="C9" s="8" t="s">
        <v>26</v>
      </c>
      <c r="D9" s="6">
        <f t="shared" si="0"/>
        <v>258632.55000000002</v>
      </c>
      <c r="E9" s="6">
        <f>E10+E11</f>
        <v>30218.33</v>
      </c>
      <c r="F9" s="6">
        <f>F10+F11</f>
        <v>32139.74</v>
      </c>
      <c r="G9" s="32">
        <f>G10+G11</f>
        <v>33008.09</v>
      </c>
      <c r="H9" s="33"/>
      <c r="I9" s="12">
        <f>I10+I11</f>
        <v>35524.33</v>
      </c>
      <c r="J9" s="12">
        <f>J10+J11</f>
        <v>23622.33</v>
      </c>
      <c r="K9" s="12">
        <f>K10+K11</f>
        <v>25733.93</v>
      </c>
      <c r="L9" s="12">
        <f>L10+L11</f>
        <v>26128.6</v>
      </c>
      <c r="M9" s="12">
        <f>M10+M11</f>
        <v>26128.6</v>
      </c>
      <c r="N9" s="12">
        <v>26128.6</v>
      </c>
    </row>
    <row r="10" spans="1:16" ht="80.25" customHeight="1">
      <c r="A10" s="3" t="s">
        <v>13</v>
      </c>
      <c r="B10" s="3" t="s">
        <v>30</v>
      </c>
      <c r="C10" s="4" t="s">
        <v>27</v>
      </c>
      <c r="D10" s="20">
        <f t="shared" si="0"/>
        <v>210610.03000000003</v>
      </c>
      <c r="E10" s="5">
        <v>18137.7</v>
      </c>
      <c r="F10" s="5">
        <v>20895.74</v>
      </c>
      <c r="G10" s="34">
        <v>20943.7</v>
      </c>
      <c r="H10" s="35"/>
      <c r="I10" s="13">
        <v>22890.83</v>
      </c>
      <c r="J10" s="21">
        <v>23622.33</v>
      </c>
      <c r="K10" s="13">
        <v>25733.93</v>
      </c>
      <c r="L10" s="13">
        <v>26128.6</v>
      </c>
      <c r="M10" s="13">
        <v>26128.6</v>
      </c>
      <c r="N10" s="13">
        <v>26128.6</v>
      </c>
      <c r="P10"/>
    </row>
    <row r="11" spans="1:14" ht="96.75" customHeight="1">
      <c r="A11" s="3" t="s">
        <v>16</v>
      </c>
      <c r="B11" s="3" t="s">
        <v>17</v>
      </c>
      <c r="C11" s="4" t="s">
        <v>25</v>
      </c>
      <c r="D11" s="18">
        <f t="shared" si="0"/>
        <v>48022.52</v>
      </c>
      <c r="E11" s="5">
        <v>12080.63</v>
      </c>
      <c r="F11" s="5">
        <v>11244</v>
      </c>
      <c r="G11" s="34">
        <v>12064.39</v>
      </c>
      <c r="H11" s="35"/>
      <c r="I11" s="13">
        <v>12633.5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1:16" ht="117" customHeight="1">
      <c r="A12" s="7" t="s">
        <v>18</v>
      </c>
      <c r="B12" s="7" t="s">
        <v>28</v>
      </c>
      <c r="C12" s="8" t="s">
        <v>27</v>
      </c>
      <c r="D12" s="6">
        <f t="shared" si="0"/>
        <v>18192.29</v>
      </c>
      <c r="E12" s="6">
        <v>1375.81</v>
      </c>
      <c r="F12" s="6">
        <v>1620</v>
      </c>
      <c r="G12" s="32">
        <v>1690</v>
      </c>
      <c r="H12" s="33"/>
      <c r="I12" s="12">
        <v>1807.6</v>
      </c>
      <c r="J12" s="12">
        <v>2293.08</v>
      </c>
      <c r="K12" s="12">
        <v>2150</v>
      </c>
      <c r="L12" s="12">
        <v>2418.6</v>
      </c>
      <c r="M12" s="12">
        <v>2418.6</v>
      </c>
      <c r="N12" s="12">
        <v>2418.6</v>
      </c>
      <c r="P12"/>
    </row>
    <row r="13" spans="1:14" ht="81" customHeight="1">
      <c r="A13" s="7" t="s">
        <v>19</v>
      </c>
      <c r="B13" s="7" t="s">
        <v>9</v>
      </c>
      <c r="C13" s="8" t="s">
        <v>26</v>
      </c>
      <c r="D13" s="6">
        <f t="shared" si="0"/>
        <v>1440.48</v>
      </c>
      <c r="E13" s="6">
        <v>89.39</v>
      </c>
      <c r="F13" s="6">
        <v>100</v>
      </c>
      <c r="G13" s="32">
        <v>111.16</v>
      </c>
      <c r="H13" s="33"/>
      <c r="I13" s="12">
        <v>114.65</v>
      </c>
      <c r="J13" s="12">
        <v>138.46</v>
      </c>
      <c r="K13" s="12">
        <v>205.82</v>
      </c>
      <c r="L13" s="12">
        <v>227</v>
      </c>
      <c r="M13" s="12">
        <v>227</v>
      </c>
      <c r="N13" s="12">
        <v>227</v>
      </c>
    </row>
    <row r="14" spans="1:14" ht="64.5" customHeight="1">
      <c r="A14" s="9" t="s">
        <v>20</v>
      </c>
      <c r="B14" s="9" t="s">
        <v>10</v>
      </c>
      <c r="C14" s="8" t="s">
        <v>25</v>
      </c>
      <c r="D14" s="6">
        <f t="shared" si="0"/>
        <v>20912.75</v>
      </c>
      <c r="E14" s="6">
        <v>649</v>
      </c>
      <c r="F14" s="6">
        <v>3195.53</v>
      </c>
      <c r="G14" s="32">
        <v>1736.58</v>
      </c>
      <c r="H14" s="33"/>
      <c r="I14" s="12">
        <v>3510.49</v>
      </c>
      <c r="J14" s="12">
        <v>6628.03</v>
      </c>
      <c r="K14" s="12">
        <v>2973.12</v>
      </c>
      <c r="L14" s="12">
        <v>740</v>
      </c>
      <c r="M14" s="12">
        <v>740</v>
      </c>
      <c r="N14" s="12">
        <v>740</v>
      </c>
    </row>
    <row r="15" ht="15.75" customHeight="1"/>
    <row r="18" ht="15.75" customHeight="1"/>
  </sheetData>
  <sheetProtection/>
  <mergeCells count="18">
    <mergeCell ref="D1:H1"/>
    <mergeCell ref="A4:A5"/>
    <mergeCell ref="B4:B5"/>
    <mergeCell ref="C4:C5"/>
    <mergeCell ref="G5:H5"/>
    <mergeCell ref="D4:O4"/>
    <mergeCell ref="D2:H2"/>
    <mergeCell ref="A3:O3"/>
    <mergeCell ref="I2:O2"/>
    <mergeCell ref="G6:H6"/>
    <mergeCell ref="G7:H7"/>
    <mergeCell ref="G14:H14"/>
    <mergeCell ref="G13:H13"/>
    <mergeCell ref="G12:H12"/>
    <mergeCell ref="G10:H10"/>
    <mergeCell ref="G9:H9"/>
    <mergeCell ref="G8:H8"/>
    <mergeCell ref="G11:H11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2" t="s">
        <v>31</v>
      </c>
      <c r="C1" s="22"/>
      <c r="D1" s="26"/>
      <c r="E1" s="26"/>
      <c r="F1" s="26"/>
    </row>
    <row r="2" spans="2:6" ht="12.75">
      <c r="B2" s="22" t="s">
        <v>32</v>
      </c>
      <c r="C2" s="22"/>
      <c r="D2" s="26"/>
      <c r="E2" s="26"/>
      <c r="F2" s="26"/>
    </row>
    <row r="3" spans="2:6" ht="12.75">
      <c r="B3" s="23"/>
      <c r="C3" s="23"/>
      <c r="D3" s="27"/>
      <c r="E3" s="27"/>
      <c r="F3" s="27"/>
    </row>
    <row r="4" spans="2:6" ht="51">
      <c r="B4" s="23" t="s">
        <v>33</v>
      </c>
      <c r="C4" s="23"/>
      <c r="D4" s="27"/>
      <c r="E4" s="27"/>
      <c r="F4" s="27"/>
    </row>
    <row r="5" spans="2:6" ht="12.75">
      <c r="B5" s="23"/>
      <c r="C5" s="23"/>
      <c r="D5" s="27"/>
      <c r="E5" s="27"/>
      <c r="F5" s="27"/>
    </row>
    <row r="6" spans="2:6" ht="25.5">
      <c r="B6" s="22" t="s">
        <v>34</v>
      </c>
      <c r="C6" s="22"/>
      <c r="D6" s="26"/>
      <c r="E6" s="26" t="s">
        <v>35</v>
      </c>
      <c r="F6" s="26" t="s">
        <v>36</v>
      </c>
    </row>
    <row r="7" spans="2:6" ht="13.5" thickBot="1">
      <c r="B7" s="23"/>
      <c r="C7" s="23"/>
      <c r="D7" s="27"/>
      <c r="E7" s="27"/>
      <c r="F7" s="27"/>
    </row>
    <row r="8" spans="2:6" ht="39" thickBot="1">
      <c r="B8" s="24" t="s">
        <v>37</v>
      </c>
      <c r="C8" s="25"/>
      <c r="D8" s="28"/>
      <c r="E8" s="28">
        <v>8</v>
      </c>
      <c r="F8" s="29" t="s">
        <v>38</v>
      </c>
    </row>
    <row r="9" spans="2:6" ht="12.75">
      <c r="B9" s="23"/>
      <c r="C9" s="23"/>
      <c r="D9" s="27"/>
      <c r="E9" s="27"/>
      <c r="F9" s="27"/>
    </row>
    <row r="10" spans="2:6" ht="12.75">
      <c r="B10" s="23"/>
      <c r="C10" s="23"/>
      <c r="D10" s="27"/>
      <c r="E10" s="27"/>
      <c r="F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N-OO</cp:lastModifiedBy>
  <cp:lastPrinted>2022-11-23T09:48:21Z</cp:lastPrinted>
  <dcterms:created xsi:type="dcterms:W3CDTF">2014-09-03T13:00:30Z</dcterms:created>
  <dcterms:modified xsi:type="dcterms:W3CDTF">2022-11-23T10:11:57Z</dcterms:modified>
  <cp:category/>
  <cp:version/>
  <cp:contentType/>
  <cp:contentStatus/>
</cp:coreProperties>
</file>