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/>
  </bookViews>
  <sheets>
    <sheet name="ДЧБ" sheetId="1" r:id="rId1"/>
  </sheets>
  <definedNames>
    <definedName name="APPT" localSheetId="0">ДЧБ!$A$15</definedName>
    <definedName name="FIO" localSheetId="0">ДЧБ!$D$15</definedName>
    <definedName name="LAST_CELL" localSheetId="0">ДЧБ!#REF!</definedName>
    <definedName name="SIGN" localSheetId="0">ДЧБ!$A$15:$F$15</definedName>
  </definedNames>
  <calcPr calcId="145621"/>
</workbook>
</file>

<file path=xl/calcChain.xml><?xml version="1.0" encoding="utf-8"?>
<calcChain xmlns="http://schemas.openxmlformats.org/spreadsheetml/2006/main">
  <c r="E10" i="1" l="1"/>
  <c r="E7" i="1"/>
  <c r="E73" i="1"/>
  <c r="E59" i="1" l="1"/>
  <c r="D59" i="1"/>
  <c r="E41" i="1"/>
  <c r="E15" i="1"/>
  <c r="D15" i="1"/>
  <c r="D7" i="1"/>
  <c r="D73" i="1"/>
  <c r="E71" i="1"/>
  <c r="D71" i="1"/>
  <c r="E11" i="1"/>
  <c r="D11" i="1"/>
  <c r="E24" i="1"/>
  <c r="D41" i="1"/>
  <c r="E14" i="1" l="1"/>
  <c r="E76" i="1" s="1"/>
  <c r="D14" i="1"/>
  <c r="D10" i="1" s="1"/>
  <c r="D76" i="1" s="1"/>
</calcChain>
</file>

<file path=xl/sharedStrings.xml><?xml version="1.0" encoding="utf-8"?>
<sst xmlns="http://schemas.openxmlformats.org/spreadsheetml/2006/main" count="215" uniqueCount="111">
  <si>
    <t>Итого</t>
  </si>
  <si>
    <t>213</t>
  </si>
  <si>
    <t>2.00.00000.00.0000.000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</si>
  <si>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</si>
  <si>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</si>
  <si>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</si>
  <si>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</si>
  <si>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2.02.15001.14.0000.150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</si>
  <si>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</si>
  <si>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2.02.20000.00.0000.150</t>
  </si>
  <si>
    <t>Субсидии бюджетам бюджетной системы Российской Федерации (межбюджетные субсидии)</t>
  </si>
  <si>
    <t>2.02.20041.14.0000.150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</si>
  <si>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</si>
  <si>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2.02.25098.14.0000.150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</si>
  <si>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</si>
  <si>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2.02.25171.14.0000.150</t>
  </si>
  <si>
    <t>2.02.25172.14.0000.150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</si>
  <si>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</si>
  <si>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2.02.25304.14.0000.150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</si>
  <si>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</si>
  <si>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2.02.25467.14.0000.150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</si>
  <si>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</si>
  <si>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2.02.25497.14.0000.150</t>
  </si>
  <si>
    <t>Субсидии бюджетам муниципальных округов на реализацию мероприятий по обеспечению жильем молодых семей</t>
  </si>
  <si>
    <t>2.02.25511.14.0000.150</t>
  </si>
  <si>
    <t>Субсидии бюджетам муниципальных округов на проведение комплексных кадастровых работ</t>
  </si>
  <si>
    <t>2.02.25519.14.0000.150</t>
  </si>
  <si>
    <t>Субсидии бюджетам муниципальных округов на поддержку отрасли культуры</t>
  </si>
  <si>
    <t>2.02.29999.14.0000.150</t>
  </si>
  <si>
    <t>2.02.30000.00.0000.150</t>
  </si>
  <si>
    <t>Субвенции бюджетам бюджетной системы Российской Федерации</t>
  </si>
  <si>
    <t>2.02.30024.14.0000.150</t>
  </si>
  <si>
    <t>2.02.30027.14.0000.150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</si>
  <si>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</si>
  <si>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2.02.35118.14.0000.150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</si>
  <si>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</si>
  <si>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2.02.35120.14.0000.150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</si>
  <si>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</si>
  <si>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2.02.35930.14.0000.150</t>
  </si>
  <si>
    <t>Субвенции бюджетам муниципальных округов на государственную регистрацию актов гражданского состояния</t>
  </si>
  <si>
    <t>2.02.40000.00.0000.150</t>
  </si>
  <si>
    <t>Иные межбюджетные трансферты</t>
  </si>
  <si>
    <t>2.02.45179.14.0000.150</t>
  </si>
  <si>
    <t>2.02.45303.14.0000.150</t>
  </si>
  <si>
    <t>2.02.45424.14.0000.150</t>
  </si>
  <si>
    <t>2.02.45519.14.0000.150</t>
  </si>
  <si>
    <t>2.02.49999.14.0000.150</t>
  </si>
  <si>
    <t>Иные межбюджетные трансферты , передаваемые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</si>
  <si>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</si>
  <si>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</si>
  <si>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2.18.04020.14.0000.150</t>
  </si>
  <si>
    <t>Доходы бюджетов муниципальных округов от возврата автономными учреждениями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</si>
  <si>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</si>
  <si>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</si>
  <si>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2.19.25304.14.0000.150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</si>
  <si>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</si>
  <si>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2.02.00000.00.0000.150</t>
  </si>
  <si>
    <t xml:space="preserve"> 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</si>
  <si>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</si>
  <si>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 xml:space="preserve"> 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</si>
  <si>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</si>
  <si>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решение вопросов местного значения в сфере жилищно-коммунального хозяйства</t>
  </si>
  <si>
    <t>Cубсидии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</si>
  <si>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</si>
  <si>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</si>
  <si>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укрепление материально-технической базы общедоступных (в том числе модельных муниципальных) библиотек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</si>
  <si>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</si>
  <si>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>Субвенции бюджетам муниципальных округов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</si>
  <si>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</si>
  <si>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</si>
  <si>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</si>
  <si>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</si>
  <si>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</si>
  <si>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</si>
  <si>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</si>
  <si>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</si>
  <si>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</si>
  <si>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</si>
  <si>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 xml:space="preserve"> 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</si>
  <si>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</si>
  <si>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</si>
  <si>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</si>
  <si>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трансферты,передаваемые бюджетам муниципальных округов на поддержку отрасли культуры (поддержка лучших сельских учреждений культуры и лучших работников сельских учреждений культуры)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</si>
  <si>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</si>
  <si>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</si>
  <si>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Иные межбюджетные трансферты,передаваемые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</si>
  <si>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Код бюджетной классификации</t>
  </si>
  <si>
    <t>Наименование кода безвозмездных поступлений</t>
  </si>
  <si>
    <t>Уточненный план</t>
  </si>
  <si>
    <t>(тыс. рублей)</t>
  </si>
  <si>
    <t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</si>
  <si>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Субсидии бюджетам муниципальных округов на поддержку муниципальных газет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</si>
  <si>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</si>
  <si>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>211</t>
  </si>
  <si>
    <t>2.07.04000.14.0000.150</t>
  </si>
  <si>
    <t>Прочие безвозмездные поступления в бюджеты муниципальных округов</t>
  </si>
  <si>
    <t>2.07.04050.14.0000.150</t>
  </si>
  <si>
    <t>2.02.19999.14.0000.150</t>
  </si>
  <si>
    <t>Прочие дотации бюджетам муниципальных округов</t>
  </si>
  <si>
    <t>Субсидии бюджетам муниципальных округов на государственную поддержку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</si>
  <si>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 xml:space="preserve"> Иные межбюджетные трансферты, передаваемые бюджетам муниципальных округов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</si>
  <si>
    <t>2.19.60010.14.0000.151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</si>
  <si>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</si>
  <si>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Исполнение безвозмездных поступлений на 01.10.2023 года</t>
  </si>
  <si>
    <t>Исполнение на 01.10.2023 г.</t>
  </si>
  <si>
    <t xml:space="preserve"> 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</si>
  <si>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на обеспечение мероприятий по организации теплоснабжения, водоснабжения (на погашение задолженности за потребленные топливно-энергетические ресурсы) за счет средств резервного фонда Правительства Калининградской области</t>
  </si>
  <si>
    <t xml:space="preserve"> Субсидии на приобретение специализированной техники для содержания объектов обеспечивающей и туристической инфраструктуры в целях подготовки к туристическому сезону 2023 года за счет средств резервного фонда Правительства Калининградской области</t>
  </si>
  <si>
    <t>Поощрение региональных управленческих команд за достижение показателей деятельности органов исполнительной власти субъектов Российской Федерации</t>
  </si>
  <si>
    <t>Иные межбюджетные трансферты на стимулирование трудоустройства молодых специалистов в муниципальных общеобразовательных организациях</t>
  </si>
  <si>
    <r>
      <rPr>
        <b/>
        <sz val="12"/>
        <rFont val="Times New Roman"/>
        <family val="1"/>
        <charset val="204"/>
      </rPr>
      <t xml:space="preserve">Приложение №2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                                               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от " 01" ноября  2023 г. №3445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</si>
</sst>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tabSelected="1" workbookViewId="0">
      <selection activeCell="C1" sqref="C1:E1"/>
    </sheetView>
  </sheetViews>
  <sheetFormatPr defaultRowHeight="12.75" customHeight="1" outlineLevelRow="7" x14ac:dyDescent="0.25"/>
  <cols>
    <col min="1" max="1" width="4.28515625" style="3" customWidth="1"/>
    <col min="2" max="2" width="23.7109375" style="4" customWidth="1"/>
    <col min="3" max="3" width="31.140625" style="2" customWidth="1"/>
    <col min="4" max="4" width="15.42578125" style="2" customWidth="1"/>
    <col min="5" max="5" width="16.5703125" style="2" customWidth="1"/>
    <col min="6" max="8" width="9.140625" style="2" customWidth="1"/>
    <col min="9" max="16384" width="9.140625" style="2"/>
  </cols>
  <sheetData>
    <row r="1" spans="1:8" ht="78.75" customHeight="1" x14ac:dyDescent="0.25">
      <c r="A1" s="40"/>
      <c r="B1" s="40"/>
      <c r="C1" s="40" t="s">
        <v>110</v>
      </c>
      <c r="D1" s="41"/>
      <c r="E1" s="41"/>
    </row>
    <row r="2" spans="1:8" ht="15.75" x14ac:dyDescent="0.25"/>
    <row r="3" spans="1:8" ht="15.75" x14ac:dyDescent="0.25">
      <c r="A3" s="5"/>
      <c r="B3" s="6"/>
      <c r="C3" s="7"/>
      <c r="D3" s="7"/>
      <c r="E3" s="7"/>
      <c r="F3" s="7"/>
      <c r="G3" s="7"/>
      <c r="H3" s="7"/>
    </row>
    <row r="4" spans="1:8" ht="16.5" x14ac:dyDescent="0.25">
      <c r="A4" s="8"/>
      <c r="B4" s="42" t="s">
        <v>103</v>
      </c>
      <c r="C4" s="43"/>
      <c r="D4" s="43"/>
      <c r="E4" s="43"/>
      <c r="F4" s="1"/>
      <c r="G4" s="7"/>
      <c r="H4" s="7"/>
    </row>
    <row r="5" spans="1:8" ht="15.75" x14ac:dyDescent="0.25">
      <c r="E5" s="12" t="s">
        <v>89</v>
      </c>
    </row>
    <row r="6" spans="1:8" ht="31.5" x14ac:dyDescent="0.25">
      <c r="A6" s="27"/>
      <c r="B6" s="29" t="s">
        <v>86</v>
      </c>
      <c r="C6" s="10" t="s">
        <v>87</v>
      </c>
      <c r="D6" s="10" t="s">
        <v>88</v>
      </c>
      <c r="E6" s="10" t="s">
        <v>104</v>
      </c>
    </row>
    <row r="7" spans="1:8" ht="31.5" x14ac:dyDescent="0.25">
      <c r="A7" s="9" t="s">
        <v>93</v>
      </c>
      <c r="B7" s="26" t="s">
        <v>2</v>
      </c>
      <c r="C7" s="25" t="s">
        <v>3</v>
      </c>
      <c r="D7" s="23">
        <f>D8</f>
        <v>0</v>
      </c>
      <c r="E7" s="23">
        <f>E8</f>
        <v>500</v>
      </c>
    </row>
    <row r="8" spans="1:8" ht="47.25" x14ac:dyDescent="0.25">
      <c r="A8" s="9" t="s">
        <v>93</v>
      </c>
      <c r="B8" s="26" t="s">
        <v>94</v>
      </c>
      <c r="C8" s="25" t="s">
        <v>95</v>
      </c>
      <c r="D8" s="23">
        <v>0</v>
      </c>
      <c r="E8" s="23">
        <v>500</v>
      </c>
    </row>
    <row r="9" spans="1:8" ht="47.25" x14ac:dyDescent="0.25">
      <c r="A9" s="9" t="s">
        <v>93</v>
      </c>
      <c r="B9" s="32" t="s">
        <v>96</v>
      </c>
      <c r="C9" s="30" t="s">
        <v>95</v>
      </c>
      <c r="D9" s="24">
        <v>0</v>
      </c>
      <c r="E9" s="24">
        <v>500</v>
      </c>
    </row>
    <row r="10" spans="1:8" ht="37.5" customHeight="1" x14ac:dyDescent="0.25">
      <c r="A10" s="28" t="s">
        <v>1</v>
      </c>
      <c r="B10" s="31" t="s">
        <v>2</v>
      </c>
      <c r="C10" s="15" t="s">
        <v>3</v>
      </c>
      <c r="D10" s="16">
        <f>D11+D14+D71+D73</f>
        <v>898209.21000000008</v>
      </c>
      <c r="E10" s="16">
        <f>E11+E14+E71+E73</f>
        <v>708079.08000000007</v>
      </c>
    </row>
    <row r="11" spans="1:8" ht="47.25" outlineLevel="2" x14ac:dyDescent="0.25">
      <c r="A11" s="9" t="s">
        <v>1</v>
      </c>
      <c r="B11" s="13" t="s">
        <v>5</v>
      </c>
      <c r="C11" s="15" t="s">
        <v>6</v>
      </c>
      <c r="D11" s="16">
        <f>D12+D13</f>
        <v>71939.13</v>
      </c>
      <c r="E11" s="16">
        <f>E12+E13</f>
        <v>59188.17</v>
      </c>
    </row>
    <row r="12" spans="1:8" ht="101.25" customHeight="1" outlineLevel="7" x14ac:dyDescent="0.25">
      <c r="A12" s="33" t="s">
        <v>1</v>
      </c>
      <c r="B12" s="34" t="s">
        <v>7</v>
      </c>
      <c r="C12" s="35" t="s">
        <v>8</v>
      </c>
      <c r="D12" s="36">
        <v>53129</v>
      </c>
      <c r="E12" s="37">
        <v>40378.04</v>
      </c>
    </row>
    <row r="13" spans="1:8" ht="31.5" outlineLevel="7" x14ac:dyDescent="0.25">
      <c r="A13" s="11" t="s">
        <v>1</v>
      </c>
      <c r="B13" s="32" t="s">
        <v>97</v>
      </c>
      <c r="C13" s="17" t="s">
        <v>98</v>
      </c>
      <c r="D13" s="18">
        <v>18810.13</v>
      </c>
      <c r="E13" s="18">
        <v>18810.13</v>
      </c>
    </row>
    <row r="14" spans="1:8" ht="103.5" customHeight="1" outlineLevel="7" x14ac:dyDescent="0.25">
      <c r="A14" s="28" t="s">
        <v>1</v>
      </c>
      <c r="B14" s="31" t="s">
        <v>56</v>
      </c>
      <c r="C14" s="15" t="s">
        <v>4</v>
      </c>
      <c r="D14" s="16">
        <f>FIO+D41+D59</f>
        <v>826270.08000000007</v>
      </c>
      <c r="E14" s="16">
        <f>E15+E41+E59</f>
        <v>640797.47000000009</v>
      </c>
    </row>
    <row r="15" spans="1:8" ht="72.75" customHeight="1" outlineLevel="2" x14ac:dyDescent="0.25">
      <c r="A15" s="9" t="s">
        <v>1</v>
      </c>
      <c r="B15" s="13" t="s">
        <v>9</v>
      </c>
      <c r="C15" s="15" t="s">
        <v>10</v>
      </c>
      <c r="D15" s="16">
        <f>SUM(D16:D40)</f>
        <v>149351.67999999999</v>
      </c>
      <c r="E15" s="16">
        <f>SUM(E16:E40)</f>
        <v>108829.79</v>
      </c>
    </row>
    <row r="16" spans="1:8" ht="157.5" outlineLevel="7" x14ac:dyDescent="0.25">
      <c r="A16" s="11" t="s">
        <v>1</v>
      </c>
      <c r="B16" s="14" t="s">
        <v>11</v>
      </c>
      <c r="C16" s="17" t="s">
        <v>12</v>
      </c>
      <c r="D16" s="18">
        <v>6375.15</v>
      </c>
      <c r="E16" s="18">
        <v>375.15</v>
      </c>
    </row>
    <row r="17" spans="1:5" ht="173.25" outlineLevel="7" x14ac:dyDescent="0.25">
      <c r="A17" s="11" t="s">
        <v>1</v>
      </c>
      <c r="B17" s="14" t="s">
        <v>13</v>
      </c>
      <c r="C17" s="17" t="s">
        <v>14</v>
      </c>
      <c r="D17" s="18">
        <v>4038.85</v>
      </c>
      <c r="E17" s="18">
        <v>4038.85</v>
      </c>
    </row>
    <row r="18" spans="1:5" ht="173.25" outlineLevel="7" x14ac:dyDescent="0.25">
      <c r="A18" s="11" t="s">
        <v>1</v>
      </c>
      <c r="B18" s="14" t="s">
        <v>15</v>
      </c>
      <c r="C18" s="17" t="s">
        <v>14</v>
      </c>
      <c r="D18" s="18">
        <v>192</v>
      </c>
      <c r="E18" s="18">
        <v>192</v>
      </c>
    </row>
    <row r="19" spans="1:5" ht="228" customHeight="1" outlineLevel="7" x14ac:dyDescent="0.25">
      <c r="A19" s="11" t="s">
        <v>1</v>
      </c>
      <c r="B19" s="14" t="s">
        <v>16</v>
      </c>
      <c r="C19" s="19" t="s">
        <v>17</v>
      </c>
      <c r="D19" s="18">
        <v>1737.44</v>
      </c>
      <c r="E19" s="18">
        <v>1426.08</v>
      </c>
    </row>
    <row r="20" spans="1:5" ht="157.5" outlineLevel="4" x14ac:dyDescent="0.25">
      <c r="A20" s="11" t="s">
        <v>1</v>
      </c>
      <c r="B20" s="14" t="s">
        <v>18</v>
      </c>
      <c r="C20" s="17" t="s">
        <v>19</v>
      </c>
      <c r="D20" s="18">
        <v>23297.35</v>
      </c>
      <c r="E20" s="18">
        <v>15157.94</v>
      </c>
    </row>
    <row r="21" spans="1:5" ht="126" outlineLevel="7" x14ac:dyDescent="0.25">
      <c r="A21" s="11" t="s">
        <v>1</v>
      </c>
      <c r="B21" s="14" t="s">
        <v>20</v>
      </c>
      <c r="C21" s="17" t="s">
        <v>21</v>
      </c>
      <c r="D21" s="18">
        <v>938.88</v>
      </c>
      <c r="E21" s="18">
        <v>938.88</v>
      </c>
    </row>
    <row r="22" spans="1:5" ht="78.75" outlineLevel="4" x14ac:dyDescent="0.25">
      <c r="A22" s="11" t="s">
        <v>1</v>
      </c>
      <c r="B22" s="14" t="s">
        <v>22</v>
      </c>
      <c r="C22" s="17" t="s">
        <v>23</v>
      </c>
      <c r="D22" s="18">
        <v>5433.73</v>
      </c>
      <c r="E22" s="18">
        <v>5433.73</v>
      </c>
    </row>
    <row r="23" spans="1:5" ht="63" outlineLevel="7" x14ac:dyDescent="0.25">
      <c r="A23" s="11" t="s">
        <v>1</v>
      </c>
      <c r="B23" s="14" t="s">
        <v>24</v>
      </c>
      <c r="C23" s="17" t="s">
        <v>25</v>
      </c>
      <c r="D23" s="18">
        <v>806</v>
      </c>
      <c r="E23" s="18">
        <v>0</v>
      </c>
    </row>
    <row r="24" spans="1:5" ht="173.25" outlineLevel="7" x14ac:dyDescent="0.25">
      <c r="A24" s="11" t="s">
        <v>1</v>
      </c>
      <c r="B24" s="14" t="s">
        <v>26</v>
      </c>
      <c r="C24" s="38" t="s">
        <v>99</v>
      </c>
      <c r="D24" s="18">
        <v>4076.47</v>
      </c>
      <c r="E24" s="18">
        <f>3954.18+122.29+0</f>
        <v>4076.47</v>
      </c>
    </row>
    <row r="25" spans="1:5" ht="47.25" outlineLevel="7" x14ac:dyDescent="0.25">
      <c r="A25" s="11" t="s">
        <v>1</v>
      </c>
      <c r="B25" s="14" t="s">
        <v>26</v>
      </c>
      <c r="C25" s="17" t="s">
        <v>27</v>
      </c>
      <c r="D25" s="18">
        <v>232.43</v>
      </c>
      <c r="E25" s="18">
        <v>232.43</v>
      </c>
    </row>
    <row r="26" spans="1:5" ht="243" customHeight="1" outlineLevel="7" x14ac:dyDescent="0.25">
      <c r="A26" s="11" t="s">
        <v>1</v>
      </c>
      <c r="B26" s="14" t="s">
        <v>28</v>
      </c>
      <c r="C26" s="20" t="s">
        <v>57</v>
      </c>
      <c r="D26" s="18">
        <v>6425.9</v>
      </c>
      <c r="E26" s="18">
        <v>4097.2700000000004</v>
      </c>
    </row>
    <row r="27" spans="1:5" ht="126" outlineLevel="7" x14ac:dyDescent="0.25">
      <c r="A27" s="11" t="s">
        <v>1</v>
      </c>
      <c r="B27" s="14" t="s">
        <v>28</v>
      </c>
      <c r="C27" s="17" t="s">
        <v>58</v>
      </c>
      <c r="D27" s="18">
        <v>2300</v>
      </c>
      <c r="E27" s="18">
        <v>2300</v>
      </c>
    </row>
    <row r="28" spans="1:5" ht="94.5" outlineLevel="7" x14ac:dyDescent="0.25">
      <c r="A28" s="11" t="s">
        <v>1</v>
      </c>
      <c r="B28" s="14" t="s">
        <v>28</v>
      </c>
      <c r="C28" s="17" t="s">
        <v>59</v>
      </c>
      <c r="D28" s="18">
        <v>2000</v>
      </c>
      <c r="E28" s="18">
        <v>2000</v>
      </c>
    </row>
    <row r="29" spans="1:5" ht="110.25" outlineLevel="7" x14ac:dyDescent="0.25">
      <c r="A29" s="11" t="s">
        <v>1</v>
      </c>
      <c r="B29" s="14" t="s">
        <v>28</v>
      </c>
      <c r="C29" s="17" t="s">
        <v>60</v>
      </c>
      <c r="D29" s="18">
        <v>6521.7</v>
      </c>
      <c r="E29" s="18">
        <v>6057.03</v>
      </c>
    </row>
    <row r="30" spans="1:5" ht="78.75" outlineLevel="7" x14ac:dyDescent="0.25">
      <c r="A30" s="11" t="s">
        <v>1</v>
      </c>
      <c r="B30" s="14" t="s">
        <v>28</v>
      </c>
      <c r="C30" s="17" t="s">
        <v>61</v>
      </c>
      <c r="D30" s="18">
        <v>35052.67</v>
      </c>
      <c r="E30" s="18">
        <v>26729.67</v>
      </c>
    </row>
    <row r="31" spans="1:5" ht="63" outlineLevel="7" x14ac:dyDescent="0.25">
      <c r="A31" s="11" t="s">
        <v>1</v>
      </c>
      <c r="B31" s="14" t="s">
        <v>28</v>
      </c>
      <c r="C31" s="17" t="s">
        <v>91</v>
      </c>
      <c r="D31" s="18">
        <v>998.23</v>
      </c>
      <c r="E31" s="18">
        <v>998.23</v>
      </c>
    </row>
    <row r="32" spans="1:5" ht="126" outlineLevel="7" x14ac:dyDescent="0.25">
      <c r="A32" s="11" t="s">
        <v>1</v>
      </c>
      <c r="B32" s="14" t="s">
        <v>28</v>
      </c>
      <c r="C32" s="17" t="s">
        <v>92</v>
      </c>
      <c r="D32" s="18">
        <v>780</v>
      </c>
      <c r="E32" s="18">
        <v>780</v>
      </c>
    </row>
    <row r="33" spans="1:5" ht="157.5" outlineLevel="7" x14ac:dyDescent="0.25">
      <c r="A33" s="11" t="s">
        <v>1</v>
      </c>
      <c r="B33" s="14" t="s">
        <v>28</v>
      </c>
      <c r="C33" s="20" t="s">
        <v>62</v>
      </c>
      <c r="D33" s="18">
        <v>7025.88</v>
      </c>
      <c r="E33" s="18">
        <v>224.45</v>
      </c>
    </row>
    <row r="34" spans="1:5" ht="141.75" outlineLevel="7" x14ac:dyDescent="0.25">
      <c r="A34" s="11" t="s">
        <v>1</v>
      </c>
      <c r="B34" s="14" t="s">
        <v>28</v>
      </c>
      <c r="C34" s="20" t="s">
        <v>63</v>
      </c>
      <c r="D34" s="18">
        <v>1108.47</v>
      </c>
      <c r="E34" s="18">
        <v>572.83000000000004</v>
      </c>
    </row>
    <row r="35" spans="1:5" ht="189" outlineLevel="7" x14ac:dyDescent="0.25">
      <c r="A35" s="11" t="s">
        <v>1</v>
      </c>
      <c r="B35" s="14" t="s">
        <v>28</v>
      </c>
      <c r="C35" s="17" t="s">
        <v>105</v>
      </c>
      <c r="D35" s="18">
        <v>2876.97</v>
      </c>
      <c r="E35" s="18">
        <v>1380.62</v>
      </c>
    </row>
    <row r="36" spans="1:5" ht="110.25" outlineLevel="7" x14ac:dyDescent="0.25">
      <c r="A36" s="11" t="s">
        <v>1</v>
      </c>
      <c r="B36" s="14" t="s">
        <v>28</v>
      </c>
      <c r="C36" s="17" t="s">
        <v>64</v>
      </c>
      <c r="D36" s="18">
        <v>4410.13</v>
      </c>
      <c r="E36" s="18">
        <v>4410.13</v>
      </c>
    </row>
    <row r="37" spans="1:5" ht="110.25" outlineLevel="7" x14ac:dyDescent="0.25">
      <c r="A37" s="11" t="s">
        <v>1</v>
      </c>
      <c r="B37" s="14" t="s">
        <v>28</v>
      </c>
      <c r="C37" s="17" t="s">
        <v>65</v>
      </c>
      <c r="D37" s="18">
        <v>120</v>
      </c>
      <c r="E37" s="18">
        <v>120</v>
      </c>
    </row>
    <row r="38" spans="1:5" ht="110.25" outlineLevel="7" x14ac:dyDescent="0.25">
      <c r="A38" s="11" t="s">
        <v>1</v>
      </c>
      <c r="B38" s="14" t="s">
        <v>28</v>
      </c>
      <c r="C38" s="17" t="s">
        <v>66</v>
      </c>
      <c r="D38" s="18">
        <v>15704.73</v>
      </c>
      <c r="E38" s="18">
        <v>15704.73</v>
      </c>
    </row>
    <row r="39" spans="1:5" ht="157.5" outlineLevel="7" x14ac:dyDescent="0.25">
      <c r="A39" s="11" t="s">
        <v>1</v>
      </c>
      <c r="B39" s="14" t="s">
        <v>28</v>
      </c>
      <c r="C39" s="17" t="s">
        <v>106</v>
      </c>
      <c r="D39" s="18">
        <v>11583.3</v>
      </c>
      <c r="E39" s="18">
        <v>11583.3</v>
      </c>
    </row>
    <row r="40" spans="1:5" ht="173.25" outlineLevel="7" x14ac:dyDescent="0.25">
      <c r="A40" s="11" t="s">
        <v>1</v>
      </c>
      <c r="B40" s="14" t="s">
        <v>28</v>
      </c>
      <c r="C40" s="17" t="s">
        <v>107</v>
      </c>
      <c r="D40" s="18">
        <v>5315.4</v>
      </c>
      <c r="E40" s="18">
        <v>0</v>
      </c>
    </row>
    <row r="41" spans="1:5" ht="60.75" customHeight="1" outlineLevel="2" x14ac:dyDescent="0.25">
      <c r="A41" s="9" t="s">
        <v>1</v>
      </c>
      <c r="B41" s="13" t="s">
        <v>29</v>
      </c>
      <c r="C41" s="15" t="s">
        <v>30</v>
      </c>
      <c r="D41" s="16">
        <f>SUM(D42:D58)</f>
        <v>516022.15000000014</v>
      </c>
      <c r="E41" s="16">
        <f>SUM(E42:E58)</f>
        <v>377211.7300000001</v>
      </c>
    </row>
    <row r="42" spans="1:5" ht="141.75" outlineLevel="7" x14ac:dyDescent="0.25">
      <c r="A42" s="11" t="s">
        <v>1</v>
      </c>
      <c r="B42" s="14" t="s">
        <v>31</v>
      </c>
      <c r="C42" s="20" t="s">
        <v>90</v>
      </c>
      <c r="D42" s="18">
        <v>365.61</v>
      </c>
      <c r="E42" s="18">
        <v>274.2</v>
      </c>
    </row>
    <row r="43" spans="1:5" ht="204.75" outlineLevel="7" x14ac:dyDescent="0.25">
      <c r="A43" s="11" t="s">
        <v>1</v>
      </c>
      <c r="B43" s="14" t="s">
        <v>31</v>
      </c>
      <c r="C43" s="20" t="s">
        <v>67</v>
      </c>
      <c r="D43" s="18">
        <v>4939.91</v>
      </c>
      <c r="E43" s="18">
        <v>3704.93</v>
      </c>
    </row>
    <row r="44" spans="1:5" ht="135" customHeight="1" outlineLevel="7" x14ac:dyDescent="0.25">
      <c r="A44" s="11" t="s">
        <v>1</v>
      </c>
      <c r="B44" s="14" t="s">
        <v>31</v>
      </c>
      <c r="C44" s="17" t="s">
        <v>68</v>
      </c>
      <c r="D44" s="18">
        <v>3214.43</v>
      </c>
      <c r="E44" s="18">
        <v>2615.8200000000002</v>
      </c>
    </row>
    <row r="45" spans="1:5" ht="313.5" customHeight="1" outlineLevel="7" x14ac:dyDescent="0.25">
      <c r="A45" s="11" t="s">
        <v>1</v>
      </c>
      <c r="B45" s="14" t="s">
        <v>31</v>
      </c>
      <c r="C45" s="20" t="s">
        <v>69</v>
      </c>
      <c r="D45" s="18">
        <v>231057.68</v>
      </c>
      <c r="E45" s="18">
        <v>164658.84</v>
      </c>
    </row>
    <row r="46" spans="1:5" ht="313.5" customHeight="1" outlineLevel="7" x14ac:dyDescent="0.25">
      <c r="A46" s="11" t="s">
        <v>1</v>
      </c>
      <c r="B46" s="14" t="s">
        <v>31</v>
      </c>
      <c r="C46" s="20" t="s">
        <v>70</v>
      </c>
      <c r="D46" s="18">
        <v>139839.4</v>
      </c>
      <c r="E46" s="18">
        <v>85014.39</v>
      </c>
    </row>
    <row r="47" spans="1:5" ht="157.5" outlineLevel="7" x14ac:dyDescent="0.25">
      <c r="A47" s="11" t="s">
        <v>1</v>
      </c>
      <c r="B47" s="14" t="s">
        <v>31</v>
      </c>
      <c r="C47" s="20" t="s">
        <v>71</v>
      </c>
      <c r="D47" s="18">
        <v>3093.31</v>
      </c>
      <c r="E47" s="18">
        <v>2319.98</v>
      </c>
    </row>
    <row r="48" spans="1:5" ht="252" outlineLevel="7" x14ac:dyDescent="0.25">
      <c r="A48" s="11" t="s">
        <v>1</v>
      </c>
      <c r="B48" s="14" t="s">
        <v>31</v>
      </c>
      <c r="C48" s="20" t="s">
        <v>72</v>
      </c>
      <c r="D48" s="18">
        <v>5441.21</v>
      </c>
      <c r="E48" s="18">
        <v>4080.91</v>
      </c>
    </row>
    <row r="49" spans="1:5" ht="141.75" outlineLevel="7" x14ac:dyDescent="0.25">
      <c r="A49" s="11" t="s">
        <v>1</v>
      </c>
      <c r="B49" s="14" t="s">
        <v>31</v>
      </c>
      <c r="C49" s="20" t="s">
        <v>73</v>
      </c>
      <c r="D49" s="18">
        <v>2139.65</v>
      </c>
      <c r="E49" s="18">
        <v>2139.65</v>
      </c>
    </row>
    <row r="50" spans="1:5" ht="126" outlineLevel="7" x14ac:dyDescent="0.25">
      <c r="A50" s="11" t="s">
        <v>1</v>
      </c>
      <c r="B50" s="14" t="s">
        <v>31</v>
      </c>
      <c r="C50" s="17" t="s">
        <v>74</v>
      </c>
      <c r="D50" s="18">
        <v>1279</v>
      </c>
      <c r="E50" s="18">
        <v>959.25</v>
      </c>
    </row>
    <row r="51" spans="1:5" ht="173.25" outlineLevel="7" x14ac:dyDescent="0.25">
      <c r="A51" s="11" t="s">
        <v>1</v>
      </c>
      <c r="B51" s="14" t="s">
        <v>31</v>
      </c>
      <c r="C51" s="20" t="s">
        <v>75</v>
      </c>
      <c r="D51" s="18">
        <v>0.39</v>
      </c>
      <c r="E51" s="18">
        <v>0.39</v>
      </c>
    </row>
    <row r="52" spans="1:5" ht="173.25" outlineLevel="7" x14ac:dyDescent="0.25">
      <c r="A52" s="11" t="s">
        <v>1</v>
      </c>
      <c r="B52" s="14" t="s">
        <v>31</v>
      </c>
      <c r="C52" s="20" t="s">
        <v>76</v>
      </c>
      <c r="D52" s="18">
        <v>2238.14</v>
      </c>
      <c r="E52" s="18">
        <v>1075.32</v>
      </c>
    </row>
    <row r="53" spans="1:5" ht="126" outlineLevel="7" x14ac:dyDescent="0.25">
      <c r="A53" s="11" t="s">
        <v>1</v>
      </c>
      <c r="B53" s="14" t="s">
        <v>31</v>
      </c>
      <c r="C53" s="20" t="s">
        <v>77</v>
      </c>
      <c r="D53" s="18">
        <v>6986.71</v>
      </c>
      <c r="E53" s="18">
        <v>6986.71</v>
      </c>
    </row>
    <row r="54" spans="1:5" ht="110.25" outlineLevel="7" x14ac:dyDescent="0.25">
      <c r="A54" s="11" t="s">
        <v>1</v>
      </c>
      <c r="B54" s="14" t="s">
        <v>31</v>
      </c>
      <c r="C54" s="17" t="s">
        <v>78</v>
      </c>
      <c r="D54" s="18">
        <v>102016.12</v>
      </c>
      <c r="E54" s="18">
        <v>93467.11</v>
      </c>
    </row>
    <row r="55" spans="1:5" ht="141.75" outlineLevel="7" x14ac:dyDescent="0.25">
      <c r="A55" s="11" t="s">
        <v>1</v>
      </c>
      <c r="B55" s="14" t="s">
        <v>32</v>
      </c>
      <c r="C55" s="17" t="s">
        <v>33</v>
      </c>
      <c r="D55" s="18">
        <v>11090.49</v>
      </c>
      <c r="E55" s="18">
        <v>8158.83</v>
      </c>
    </row>
    <row r="56" spans="1:5" ht="110.25" outlineLevel="7" x14ac:dyDescent="0.25">
      <c r="A56" s="11" t="s">
        <v>1</v>
      </c>
      <c r="B56" s="14" t="s">
        <v>34</v>
      </c>
      <c r="C56" s="17" t="s">
        <v>35</v>
      </c>
      <c r="D56" s="18">
        <v>1192.4000000000001</v>
      </c>
      <c r="E56" s="18">
        <v>884.18</v>
      </c>
    </row>
    <row r="57" spans="1:5" ht="141.75" outlineLevel="7" x14ac:dyDescent="0.25">
      <c r="A57" s="11" t="s">
        <v>1</v>
      </c>
      <c r="B57" s="14" t="s">
        <v>36</v>
      </c>
      <c r="C57" s="17" t="s">
        <v>37</v>
      </c>
      <c r="D57" s="18">
        <v>4.9000000000000004</v>
      </c>
      <c r="E57" s="18">
        <v>4.9000000000000004</v>
      </c>
    </row>
    <row r="58" spans="1:5" ht="72.75" customHeight="1" outlineLevel="7" x14ac:dyDescent="0.25">
      <c r="A58" s="11" t="s">
        <v>1</v>
      </c>
      <c r="B58" s="14" t="s">
        <v>38</v>
      </c>
      <c r="C58" s="17" t="s">
        <v>39</v>
      </c>
      <c r="D58" s="18">
        <v>1122.8</v>
      </c>
      <c r="E58" s="18">
        <v>866.32</v>
      </c>
    </row>
    <row r="59" spans="1:5" ht="39.75" customHeight="1" outlineLevel="2" x14ac:dyDescent="0.25">
      <c r="A59" s="9" t="s">
        <v>1</v>
      </c>
      <c r="B59" s="13" t="s">
        <v>40</v>
      </c>
      <c r="C59" s="15" t="s">
        <v>41</v>
      </c>
      <c r="D59" s="16">
        <f>SUM(D60:D70)</f>
        <v>160896.25000000003</v>
      </c>
      <c r="E59" s="16">
        <f>SUM(E60:E70)</f>
        <v>154755.95000000004</v>
      </c>
    </row>
    <row r="60" spans="1:5" ht="189" outlineLevel="7" x14ac:dyDescent="0.25">
      <c r="A60" s="11" t="s">
        <v>1</v>
      </c>
      <c r="B60" s="14" t="s">
        <v>42</v>
      </c>
      <c r="C60" s="20" t="s">
        <v>79</v>
      </c>
      <c r="D60" s="18">
        <v>2292.1</v>
      </c>
      <c r="E60" s="18">
        <v>1719.08</v>
      </c>
    </row>
    <row r="61" spans="1:5" ht="141.75" outlineLevel="7" x14ac:dyDescent="0.25">
      <c r="A61" s="11" t="s">
        <v>1</v>
      </c>
      <c r="B61" s="14" t="s">
        <v>43</v>
      </c>
      <c r="C61" s="20" t="s">
        <v>80</v>
      </c>
      <c r="D61" s="18">
        <v>12655.44</v>
      </c>
      <c r="E61" s="18">
        <v>9374.4</v>
      </c>
    </row>
    <row r="62" spans="1:5" ht="167.25" customHeight="1" outlineLevel="7" x14ac:dyDescent="0.25">
      <c r="A62" s="11" t="s">
        <v>1</v>
      </c>
      <c r="B62" s="14" t="s">
        <v>44</v>
      </c>
      <c r="C62" s="20" t="s">
        <v>81</v>
      </c>
      <c r="D62" s="18">
        <v>117366.77</v>
      </c>
      <c r="E62" s="18">
        <v>117366.77</v>
      </c>
    </row>
    <row r="63" spans="1:5" ht="141.75" outlineLevel="7" x14ac:dyDescent="0.25">
      <c r="A63" s="11" t="s">
        <v>1</v>
      </c>
      <c r="B63" s="14" t="s">
        <v>45</v>
      </c>
      <c r="C63" s="20" t="s">
        <v>82</v>
      </c>
      <c r="D63" s="18">
        <v>60.7</v>
      </c>
      <c r="E63" s="18">
        <v>60.7</v>
      </c>
    </row>
    <row r="64" spans="1:5" ht="189" outlineLevel="7" x14ac:dyDescent="0.25">
      <c r="A64" s="11" t="s">
        <v>1</v>
      </c>
      <c r="B64" s="14" t="s">
        <v>46</v>
      </c>
      <c r="C64" s="17" t="s">
        <v>47</v>
      </c>
      <c r="D64" s="18">
        <v>5140</v>
      </c>
      <c r="E64" s="18">
        <v>4706.5200000000004</v>
      </c>
    </row>
    <row r="65" spans="1:5" ht="126" outlineLevel="7" x14ac:dyDescent="0.25">
      <c r="A65" s="11" t="s">
        <v>1</v>
      </c>
      <c r="B65" s="14" t="s">
        <v>46</v>
      </c>
      <c r="C65" s="17" t="s">
        <v>83</v>
      </c>
      <c r="D65" s="18">
        <v>540</v>
      </c>
      <c r="E65" s="18">
        <v>90</v>
      </c>
    </row>
    <row r="66" spans="1:5" ht="63" outlineLevel="7" x14ac:dyDescent="0.25">
      <c r="A66" s="11" t="s">
        <v>1</v>
      </c>
      <c r="B66" s="14" t="s">
        <v>46</v>
      </c>
      <c r="C66" s="17" t="s">
        <v>84</v>
      </c>
      <c r="D66" s="18">
        <v>20811.45</v>
      </c>
      <c r="E66" s="18">
        <v>20811.45</v>
      </c>
    </row>
    <row r="67" spans="1:5" ht="126" outlineLevel="7" x14ac:dyDescent="0.25">
      <c r="A67" s="11" t="s">
        <v>1</v>
      </c>
      <c r="B67" s="14" t="s">
        <v>46</v>
      </c>
      <c r="C67" s="17" t="s">
        <v>85</v>
      </c>
      <c r="D67" s="18">
        <v>39.89</v>
      </c>
      <c r="E67" s="18">
        <v>39.89</v>
      </c>
    </row>
    <row r="68" spans="1:5" ht="267.75" outlineLevel="7" x14ac:dyDescent="0.25">
      <c r="A68" s="11" t="s">
        <v>1</v>
      </c>
      <c r="B68" s="14" t="s">
        <v>46</v>
      </c>
      <c r="C68" s="39" t="s">
        <v>100</v>
      </c>
      <c r="D68" s="18">
        <v>669.9</v>
      </c>
      <c r="E68" s="18">
        <v>67.14</v>
      </c>
    </row>
    <row r="69" spans="1:5" ht="110.25" outlineLevel="7" x14ac:dyDescent="0.25">
      <c r="A69" s="11" t="s">
        <v>1</v>
      </c>
      <c r="B69" s="14" t="s">
        <v>46</v>
      </c>
      <c r="C69" s="17" t="s">
        <v>108</v>
      </c>
      <c r="D69" s="18">
        <v>520</v>
      </c>
      <c r="E69" s="18">
        <v>520</v>
      </c>
    </row>
    <row r="70" spans="1:5" ht="126" outlineLevel="7" x14ac:dyDescent="0.25">
      <c r="A70" s="11" t="s">
        <v>1</v>
      </c>
      <c r="B70" s="14" t="s">
        <v>46</v>
      </c>
      <c r="C70" s="17" t="s">
        <v>109</v>
      </c>
      <c r="D70" s="18">
        <v>800</v>
      </c>
      <c r="E70" s="18">
        <v>0</v>
      </c>
    </row>
    <row r="71" spans="1:5" ht="189" outlineLevel="1" x14ac:dyDescent="0.25">
      <c r="A71" s="9" t="s">
        <v>1</v>
      </c>
      <c r="B71" s="13" t="s">
        <v>48</v>
      </c>
      <c r="C71" s="15" t="s">
        <v>49</v>
      </c>
      <c r="D71" s="16">
        <f>D72</f>
        <v>0</v>
      </c>
      <c r="E71" s="16">
        <f>E72</f>
        <v>9520.94</v>
      </c>
    </row>
    <row r="72" spans="1:5" ht="78.75" outlineLevel="7" x14ac:dyDescent="0.25">
      <c r="A72" s="11" t="s">
        <v>1</v>
      </c>
      <c r="B72" s="14" t="s">
        <v>50</v>
      </c>
      <c r="C72" s="17" t="s">
        <v>51</v>
      </c>
      <c r="D72" s="18">
        <v>0</v>
      </c>
      <c r="E72" s="18">
        <v>9520.94</v>
      </c>
    </row>
    <row r="73" spans="1:5" ht="126" outlineLevel="1" x14ac:dyDescent="0.25">
      <c r="A73" s="9" t="s">
        <v>1</v>
      </c>
      <c r="B73" s="13" t="s">
        <v>52</v>
      </c>
      <c r="C73" s="15" t="s">
        <v>53</v>
      </c>
      <c r="D73" s="16">
        <f>D74+D75</f>
        <v>0</v>
      </c>
      <c r="E73" s="16">
        <f>E74+E75</f>
        <v>-1427.5</v>
      </c>
    </row>
    <row r="74" spans="1:5" ht="157.5" outlineLevel="7" x14ac:dyDescent="0.25">
      <c r="A74" s="11" t="s">
        <v>1</v>
      </c>
      <c r="B74" s="14" t="s">
        <v>54</v>
      </c>
      <c r="C74" s="17" t="s">
        <v>55</v>
      </c>
      <c r="D74" s="18">
        <v>0</v>
      </c>
      <c r="E74" s="18">
        <v>-1407.16</v>
      </c>
    </row>
    <row r="75" spans="1:5" ht="110.25" outlineLevel="7" x14ac:dyDescent="0.25">
      <c r="A75" s="11" t="s">
        <v>1</v>
      </c>
      <c r="B75" s="14" t="s">
        <v>101</v>
      </c>
      <c r="C75" s="38" t="s">
        <v>102</v>
      </c>
      <c r="D75" s="18">
        <v>0</v>
      </c>
      <c r="E75" s="18">
        <v>-20.34</v>
      </c>
    </row>
    <row r="76" spans="1:5" ht="21" customHeight="1" x14ac:dyDescent="0.25">
      <c r="A76" s="44" t="s">
        <v>0</v>
      </c>
      <c r="B76" s="45"/>
      <c r="C76" s="21"/>
      <c r="D76" s="22">
        <f>D7+D10</f>
        <v>898209.21000000008</v>
      </c>
      <c r="E76" s="22">
        <f>E7+E10</f>
        <v>708579.08000000007</v>
      </c>
    </row>
  </sheetData>
  <mergeCells count="4">
    <mergeCell ref="A1:B1"/>
    <mergeCell ref="C1:E1"/>
    <mergeCell ref="B4:E4"/>
    <mergeCell ref="A76:B76"/>
  </mergeCells>
  <phoneticPr fontId="6" type="noConversion"/>
  <pageMargins left="0.63" right="0.17" top="0.16" bottom="0.28000000000000003" header="0.4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N-OO</cp:lastModifiedBy>
  <cp:lastPrinted>2023-10-18T10:11:18Z</cp:lastPrinted>
  <dcterms:created xsi:type="dcterms:W3CDTF">2023-04-13T10:24:03Z</dcterms:created>
  <dcterms:modified xsi:type="dcterms:W3CDTF">2023-11-01T14:07:43Z</dcterms:modified>
</cp:coreProperties>
</file>