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73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Area" localSheetId="0">Бюджет!$A$1:$G$93</definedName>
  </definedNames>
  <calcPr calcId="145621"/>
</workbook>
</file>

<file path=xl/calcChain.xml><?xml version="1.0" encoding="utf-8"?>
<calcChain xmlns="http://schemas.openxmlformats.org/spreadsheetml/2006/main">
  <c r="C63" i="1" l="1"/>
  <c r="C62" i="1"/>
  <c r="C61" i="1"/>
  <c r="E70" i="1" l="1"/>
  <c r="D70" i="1"/>
  <c r="E58" i="1"/>
  <c r="F58" i="1"/>
  <c r="G58" i="1"/>
  <c r="D58" i="1"/>
  <c r="C60" i="1"/>
  <c r="C59" i="1"/>
  <c r="C58" i="1" l="1"/>
  <c r="C18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41" i="1"/>
  <c r="C42" i="1"/>
  <c r="C44" i="1"/>
  <c r="C45" i="1"/>
  <c r="C47" i="1"/>
  <c r="C48" i="1"/>
  <c r="C50" i="1"/>
  <c r="C51" i="1"/>
  <c r="C53" i="1"/>
  <c r="C54" i="1"/>
  <c r="C55" i="1"/>
  <c r="C56" i="1"/>
  <c r="C57" i="1"/>
  <c r="C65" i="1"/>
  <c r="C68" i="1"/>
  <c r="C71" i="1"/>
  <c r="C72" i="1"/>
  <c r="C74" i="1"/>
  <c r="C75" i="1"/>
  <c r="C76" i="1"/>
  <c r="C77" i="1"/>
  <c r="C78" i="1"/>
  <c r="C81" i="1"/>
  <c r="C83" i="1"/>
  <c r="C84" i="1"/>
  <c r="C89" i="1"/>
  <c r="C90" i="1"/>
  <c r="C92" i="1"/>
  <c r="C93" i="1"/>
  <c r="F17" i="1"/>
  <c r="F38" i="1"/>
  <c r="F35" i="1" s="1"/>
  <c r="G17" i="1"/>
  <c r="G82" i="1"/>
  <c r="F82" i="1"/>
  <c r="F16" i="1" l="1"/>
  <c r="D17" i="1"/>
  <c r="D16" i="1" l="1"/>
  <c r="F73" i="1"/>
  <c r="G73" i="1"/>
  <c r="D73" i="1"/>
  <c r="E52" i="1"/>
  <c r="F52" i="1"/>
  <c r="F49" i="1"/>
  <c r="D49" i="1"/>
  <c r="F46" i="1"/>
  <c r="G46" i="1"/>
  <c r="D46" i="1"/>
  <c r="E43" i="1"/>
  <c r="F43" i="1"/>
  <c r="G43" i="1"/>
  <c r="D43" i="1"/>
  <c r="E40" i="1"/>
  <c r="F40" i="1"/>
  <c r="G40" i="1"/>
  <c r="D39" i="1"/>
  <c r="E39" i="1"/>
  <c r="E36" i="1" s="1"/>
  <c r="F39" i="1"/>
  <c r="F36" i="1" s="1"/>
  <c r="G39" i="1"/>
  <c r="G36" i="1" s="1"/>
  <c r="E38" i="1"/>
  <c r="E35" i="1" s="1"/>
  <c r="G38" i="1"/>
  <c r="G35" i="1" s="1"/>
  <c r="D35" i="1"/>
  <c r="D19" i="1"/>
  <c r="D66" i="1"/>
  <c r="D87" i="1"/>
  <c r="E87" i="1"/>
  <c r="F87" i="1"/>
  <c r="G87" i="1"/>
  <c r="E86" i="1"/>
  <c r="F86" i="1"/>
  <c r="F14" i="1" s="1"/>
  <c r="G86" i="1"/>
  <c r="D86" i="1"/>
  <c r="E82" i="1"/>
  <c r="C82" i="1" s="1"/>
  <c r="E80" i="1"/>
  <c r="E79" i="1" s="1"/>
  <c r="F79" i="1"/>
  <c r="G79" i="1"/>
  <c r="D80" i="1"/>
  <c r="E20" i="1"/>
  <c r="F20" i="1"/>
  <c r="F19" i="1" s="1"/>
  <c r="G19" i="1"/>
  <c r="F91" i="1"/>
  <c r="G91" i="1"/>
  <c r="D91" i="1"/>
  <c r="E88" i="1"/>
  <c r="F88" i="1"/>
  <c r="G88" i="1"/>
  <c r="D88" i="1"/>
  <c r="E69" i="1"/>
  <c r="F64" i="1"/>
  <c r="G69" i="1"/>
  <c r="G67" i="1" s="1"/>
  <c r="D14" i="1" l="1"/>
  <c r="C43" i="1"/>
  <c r="C46" i="1"/>
  <c r="C91" i="1"/>
  <c r="G15" i="1"/>
  <c r="E66" i="1"/>
  <c r="E15" i="1" s="1"/>
  <c r="E67" i="1"/>
  <c r="F15" i="1"/>
  <c r="F13" i="1" s="1"/>
  <c r="F34" i="1"/>
  <c r="C88" i="1"/>
  <c r="G14" i="1"/>
  <c r="E34" i="1"/>
  <c r="C38" i="1"/>
  <c r="D79" i="1"/>
  <c r="C79" i="1" s="1"/>
  <c r="C80" i="1"/>
  <c r="C87" i="1"/>
  <c r="C35" i="1"/>
  <c r="C52" i="1"/>
  <c r="D64" i="1"/>
  <c r="D36" i="1"/>
  <c r="C39" i="1"/>
  <c r="E19" i="1"/>
  <c r="C19" i="1" s="1"/>
  <c r="C20" i="1"/>
  <c r="C69" i="1"/>
  <c r="C86" i="1"/>
  <c r="C70" i="1"/>
  <c r="C40" i="1"/>
  <c r="C49" i="1"/>
  <c r="C73" i="1"/>
  <c r="F85" i="1"/>
  <c r="G85" i="1"/>
  <c r="F37" i="1"/>
  <c r="E85" i="1"/>
  <c r="D85" i="1"/>
  <c r="G64" i="1"/>
  <c r="D37" i="1"/>
  <c r="F67" i="1"/>
  <c r="G37" i="1"/>
  <c r="E37" i="1"/>
  <c r="E17" i="1"/>
  <c r="E14" i="1" s="1"/>
  <c r="E13" i="1" s="1"/>
  <c r="C37" i="1" l="1"/>
  <c r="C66" i="1"/>
  <c r="C36" i="1"/>
  <c r="D15" i="1"/>
  <c r="D13" i="1" s="1"/>
  <c r="G13" i="1"/>
  <c r="C14" i="1"/>
  <c r="C17" i="1"/>
  <c r="C67" i="1"/>
  <c r="C85" i="1"/>
  <c r="D34" i="1"/>
  <c r="C34" i="1" s="1"/>
  <c r="E64" i="1"/>
  <c r="C64" i="1" s="1"/>
  <c r="G16" i="1"/>
  <c r="E16" i="1"/>
  <c r="C15" i="1" l="1"/>
  <c r="C13" i="1"/>
  <c r="C16" i="1"/>
</calcChain>
</file>

<file path=xl/sharedStrings.xml><?xml version="1.0" encoding="utf-8"?>
<sst xmlns="http://schemas.openxmlformats.org/spreadsheetml/2006/main" count="121" uniqueCount="43">
  <si>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</si>
  <si>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</si>
  <si>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Источник финансирования</t>
  </si>
  <si>
    <t>Объемы финансирования,на 2022-2025 годы (тыс.руб)</t>
  </si>
  <si>
    <t>2022 год</t>
  </si>
  <si>
    <t>2025 год</t>
  </si>
  <si>
    <t>2024 год</t>
  </si>
  <si>
    <t>Муниципальная программа "Социальная поддержка населения"</t>
  </si>
  <si>
    <t>всего</t>
  </si>
  <si>
    <t>муниципальный бюджет</t>
  </si>
  <si>
    <t>областной бюджет</t>
  </si>
  <si>
    <t>Подпрограмма № 1 «Совершенствование мер социальной поддержки отдельных категорий граждан»</t>
  </si>
  <si>
    <t>Основное мероприятие «Обеспечение социальной поддержки отдельных категорий граждан», в том числе:</t>
  </si>
  <si>
    <t>Подпрограмма №2 «Совершенствование мер социальной поддержки детей и семей с детьми»</t>
  </si>
  <si>
    <t>Основное мероприятие «Обеспечение деятельности по организации и осуществлению опеки и попечительства в отношении несовершеннолетних»</t>
  </si>
  <si>
    <t>Основное мероприятие «Содержание детей-сирот и детей, оставшихся без попечения родителей, переданных на воспитание под опеку (попечительство)»</t>
  </si>
  <si>
    <t>Основное мероприятие «Обеспечение социальной поддержки детей и семей, имеющих детей», в том числе:</t>
  </si>
  <si>
    <t>Основное мероприятие «Организация проведения общественных работ»</t>
  </si>
  <si>
    <t>Подпрограмма № 3 «Развитие системы социального обслуживания населения и повышения качества жизни граждан старшего поколения»</t>
  </si>
  <si>
    <t>Основное мероприятие «Осуществление деятельности по опеке и попечительству в отношении совершеннолетних граждан»</t>
  </si>
  <si>
    <t>Основное мероприятие «Социальное обслуживание граждан – получателей социальных услуг», в том числе: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</si>
  <si>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</si>
  <si>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2023 год</t>
  </si>
  <si>
    <t>Наименование</t>
  </si>
  <si>
    <t>к муниципальной программе</t>
  </si>
  <si>
    <t>Объемы и источники бюджетных ассигнований муниципальной программы "Социальная поддержка населения муниципального образования "Зеленоградский муниципальный округ Калиниградской области" на 2022 - 2025 годы"</t>
  </si>
  <si>
    <t>Основное мероприятие «Мероприятия по адаптации объектов социальной значимости для маломобильных групп населения»</t>
  </si>
  <si>
    <t xml:space="preserve">Подпрограмма №4 «Доступная среда» </t>
  </si>
  <si>
    <t>Отдельные мероприятия муниципальной программы</t>
  </si>
  <si>
    <t xml:space="preserve">
Основное мероприятие «Проведение социально значимых мероприятий»
</t>
  </si>
  <si>
    <t xml:space="preserve">
Основное мероприятие «Обеспечение руководства в сфере социальной поддержки населения»
</t>
  </si>
  <si>
    <t xml:space="preserve">Социальное обслуживание граждан </t>
  </si>
  <si>
    <t>Региональный проект "Старшее поколение"</t>
  </si>
  <si>
    <t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муниципальный округ Калининградской области" от 13.10.2022г. № 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муниципальный округ Калининградской области"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</si>
  <si>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</si>
  <si>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</si>
  <si>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 xml:space="preserve">Основное мероприятие "Предоставление молодым семьям дополнительных социальных выплат при рождении или усыновлении (удочерении) ребенка"
</t>
  </si>
  <si>
    <t>Предоставление ежегодной денежной выплаты на подготовку детей к школе в соответствии постановлением администрации от 01.07.2022 г. № 1853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находящихся в трудной жизненной ситуации, для подготовки детей к школе"</t>
  </si>
  <si>
    <t>Приложение № 3</t>
  </si>
  <si>
    <t xml:space="preserve">от «     »           2023 года №       </t>
  </si>
  <si>
    <t xml:space="preserve">Приложение № 1
к постановлению администрации  
МО «Зеленоградский муниципальный округ 
Калининградской области» </t>
  </si>
  <si>
    <t>"Социальная поддержка населения муниципального образования "Зеленоградский муниципальный округ Калининградской области" 
на 2022 - 2025 годы"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</si>
  <si>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муниципальный округ Калининградской области" от 12.04.2022 г. № 266 "О предоставлении льгот на услуги бани отдельным категориям граждан"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</si>
</sst>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MS Sans Serif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3" borderId="0" xfId="0" applyFont="1" applyFill="1" applyAlignment="1">
      <alignment wrapText="1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right" wrapText="1"/>
    </xf>
    <xf numFmtId="0" fontId="9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right" vertical="center" wrapText="1"/>
    </xf>
    <xf numFmtId="0" fontId="10" fillId="3" borderId="0" xfId="0" applyFont="1" applyFill="1" applyBorder="1" applyAlignment="1">
      <alignment horizontal="right" vertical="center" wrapText="1"/>
    </xf>
    <xf numFmtId="49" fontId="5" fillId="3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93"/>
  <sheetViews>
    <sheetView showGridLines="0" tabSelected="1" zoomScale="90" zoomScaleNormal="90" workbookViewId="0">
      <selection activeCell="K12" sqref="K12"/>
    </sheetView>
  </sheetViews>
  <sheetFormatPr defaultRowHeight="12.75" customHeight="1" x14ac:dyDescent="0.2"/>
  <cols>
    <col min="1" max="1" width="43.42578125" customWidth="1"/>
    <col min="2" max="2" width="18.28515625" customWidth="1"/>
    <col min="3" max="3" width="15.42578125" customWidth="1"/>
    <col min="4" max="4" width="14.42578125" customWidth="1"/>
    <col min="5" max="5" width="15.42578125" customWidth="1"/>
    <col min="6" max="6" width="13.140625" customWidth="1"/>
    <col min="7" max="7" width="12.28515625" customWidth="1"/>
    <col min="8" max="8" width="9.140625" customWidth="1"/>
  </cols>
  <sheetData>
    <row r="1" spans="1:8" ht="63.75" customHeight="1" x14ac:dyDescent="0.2">
      <c r="E1" s="34" t="s">
        <v>40</v>
      </c>
      <c r="F1" s="34"/>
      <c r="G1" s="34"/>
    </row>
    <row r="2" spans="1:8" x14ac:dyDescent="0.2">
      <c r="E2" s="34" t="s">
        <v>39</v>
      </c>
      <c r="F2" s="34"/>
      <c r="G2" s="34"/>
    </row>
    <row r="3" spans="1:8" ht="21.75" customHeight="1" x14ac:dyDescent="0.2">
      <c r="A3" s="8"/>
      <c r="B3" s="3"/>
      <c r="C3" s="3"/>
      <c r="D3" s="3"/>
      <c r="E3" s="20"/>
      <c r="F3" s="34" t="s">
        <v>38</v>
      </c>
      <c r="G3" s="34"/>
      <c r="H3" s="1"/>
    </row>
    <row r="4" spans="1:8" ht="12.75" customHeight="1" x14ac:dyDescent="0.2">
      <c r="A4" s="3"/>
      <c r="B4" s="3"/>
      <c r="C4" s="3"/>
      <c r="D4" s="3"/>
      <c r="E4" s="20"/>
      <c r="F4" s="35" t="s">
        <v>24</v>
      </c>
      <c r="G4" s="35"/>
      <c r="H4" s="1"/>
    </row>
    <row r="5" spans="1:8" ht="2.25" customHeight="1" x14ac:dyDescent="0.2">
      <c r="A5" s="3"/>
      <c r="B5" s="3"/>
      <c r="C5" s="3"/>
      <c r="D5" s="3"/>
      <c r="E5" s="36" t="s">
        <v>41</v>
      </c>
      <c r="F5" s="36"/>
      <c r="G5" s="36"/>
      <c r="H5" s="2"/>
    </row>
    <row r="6" spans="1:8" ht="14.25" x14ac:dyDescent="0.2">
      <c r="A6" s="3"/>
      <c r="B6" s="3"/>
      <c r="C6" s="3"/>
      <c r="D6" s="3"/>
      <c r="E6" s="36"/>
      <c r="F6" s="36"/>
      <c r="G6" s="36"/>
      <c r="H6" s="2"/>
    </row>
    <row r="7" spans="1:8" x14ac:dyDescent="0.2">
      <c r="A7" s="3"/>
      <c r="B7" s="3"/>
      <c r="C7" s="3"/>
      <c r="D7" s="3"/>
      <c r="E7" s="36"/>
      <c r="F7" s="36"/>
      <c r="G7" s="36"/>
      <c r="H7" s="1"/>
    </row>
    <row r="8" spans="1:8" ht="27" customHeight="1" x14ac:dyDescent="0.2">
      <c r="A8" s="19"/>
      <c r="B8" s="19"/>
      <c r="C8" s="19"/>
      <c r="D8" s="19"/>
      <c r="E8" s="37"/>
      <c r="F8" s="37"/>
      <c r="G8" s="37"/>
      <c r="H8" s="4"/>
    </row>
    <row r="9" spans="1:8" ht="12.75" customHeight="1" x14ac:dyDescent="0.2">
      <c r="A9" s="38" t="s">
        <v>25</v>
      </c>
      <c r="B9" s="38"/>
      <c r="C9" s="38"/>
      <c r="D9" s="38"/>
      <c r="E9" s="38"/>
      <c r="F9" s="38"/>
      <c r="G9" s="38"/>
    </row>
    <row r="10" spans="1:8" ht="12.75" customHeight="1" x14ac:dyDescent="0.2">
      <c r="A10" s="38"/>
      <c r="B10" s="38"/>
      <c r="C10" s="38"/>
      <c r="D10" s="38"/>
      <c r="E10" s="38"/>
      <c r="F10" s="38"/>
      <c r="G10" s="38"/>
    </row>
    <row r="11" spans="1:8" ht="12.75" customHeight="1" x14ac:dyDescent="0.2">
      <c r="A11" s="38"/>
      <c r="B11" s="38"/>
      <c r="C11" s="38"/>
      <c r="D11" s="38"/>
      <c r="E11" s="38"/>
      <c r="F11" s="38"/>
      <c r="G11" s="38"/>
      <c r="H11" s="1"/>
    </row>
    <row r="12" spans="1:8" ht="59.25" customHeight="1" x14ac:dyDescent="0.2">
      <c r="A12" s="5" t="s">
        <v>23</v>
      </c>
      <c r="B12" s="5" t="s">
        <v>2</v>
      </c>
      <c r="C12" s="5" t="s">
        <v>3</v>
      </c>
      <c r="D12" s="6" t="s">
        <v>4</v>
      </c>
      <c r="E12" s="6" t="s">
        <v>22</v>
      </c>
      <c r="F12" s="7" t="s">
        <v>6</v>
      </c>
      <c r="G12" s="7" t="s">
        <v>5</v>
      </c>
    </row>
    <row r="13" spans="1:8" ht="20.25" customHeight="1" x14ac:dyDescent="0.2">
      <c r="A13" s="24" t="s">
        <v>7</v>
      </c>
      <c r="B13" s="10" t="s">
        <v>8</v>
      </c>
      <c r="C13" s="11">
        <f>D13+E13+F13+G13</f>
        <v>156399.01999999999</v>
      </c>
      <c r="D13" s="11">
        <f>D14+D15</f>
        <v>34561.089999999997</v>
      </c>
      <c r="E13" s="11">
        <f>E14+E15</f>
        <v>40121.17</v>
      </c>
      <c r="F13" s="11">
        <f t="shared" ref="F13:G13" si="0">F14+F15</f>
        <v>40474.299999999996</v>
      </c>
      <c r="G13" s="11">
        <f t="shared" si="0"/>
        <v>41242.46</v>
      </c>
    </row>
    <row r="14" spans="1:8" ht="28.5" x14ac:dyDescent="0.2">
      <c r="A14" s="24"/>
      <c r="B14" s="10" t="s">
        <v>9</v>
      </c>
      <c r="C14" s="11">
        <f t="shared" ref="C14:C80" si="1">D14+E14+F14+G14</f>
        <v>54930.82</v>
      </c>
      <c r="D14" s="11">
        <f>D17+D35+D80+D86</f>
        <v>12632.119999999999</v>
      </c>
      <c r="E14" s="11">
        <f t="shared" ref="E14:G14" si="2">E17+E35+E80+E86</f>
        <v>15332.9</v>
      </c>
      <c r="F14" s="11">
        <f t="shared" si="2"/>
        <v>13482.9</v>
      </c>
      <c r="G14" s="11">
        <f t="shared" si="2"/>
        <v>13482.9</v>
      </c>
    </row>
    <row r="15" spans="1:8" ht="28.5" x14ac:dyDescent="0.2">
      <c r="A15" s="24"/>
      <c r="B15" s="10" t="s">
        <v>10</v>
      </c>
      <c r="C15" s="11">
        <f>D15+E15+F15+G15</f>
        <v>101468.2</v>
      </c>
      <c r="D15" s="11">
        <f>D18+D36+D66+D81+D87</f>
        <v>21928.97</v>
      </c>
      <c r="E15" s="11">
        <f t="shared" ref="E15:G15" si="3">E18+E36+E66+E81+E87</f>
        <v>24788.27</v>
      </c>
      <c r="F15" s="11">
        <f t="shared" si="3"/>
        <v>26991.399999999998</v>
      </c>
      <c r="G15" s="11">
        <f t="shared" si="3"/>
        <v>27759.559999999998</v>
      </c>
    </row>
    <row r="16" spans="1:8" ht="14.25" x14ac:dyDescent="0.2">
      <c r="A16" s="24" t="s">
        <v>11</v>
      </c>
      <c r="B16" s="10" t="s">
        <v>8</v>
      </c>
      <c r="C16" s="11">
        <f t="shared" si="1"/>
        <v>38914.729999999996</v>
      </c>
      <c r="D16" s="11">
        <f>D17+D18</f>
        <v>11023.73</v>
      </c>
      <c r="E16" s="11">
        <f t="shared" ref="E16:G16" si="4">E17+E18</f>
        <v>10297</v>
      </c>
      <c r="F16" s="11">
        <f>F17+F18</f>
        <v>8797</v>
      </c>
      <c r="G16" s="11">
        <f t="shared" si="4"/>
        <v>8797</v>
      </c>
    </row>
    <row r="17" spans="1:7" ht="28.5" x14ac:dyDescent="0.2">
      <c r="A17" s="24"/>
      <c r="B17" s="10" t="s">
        <v>9</v>
      </c>
      <c r="C17" s="11">
        <f t="shared" si="1"/>
        <v>38914.729999999996</v>
      </c>
      <c r="D17" s="11">
        <f>D20</f>
        <v>11023.73</v>
      </c>
      <c r="E17" s="11">
        <f t="shared" ref="E17" si="5">E20</f>
        <v>10297</v>
      </c>
      <c r="F17" s="11">
        <f>F23+F26+F29+F31</f>
        <v>8797</v>
      </c>
      <c r="G17" s="11">
        <f>G20</f>
        <v>8797</v>
      </c>
    </row>
    <row r="18" spans="1:7" ht="28.5" x14ac:dyDescent="0.2">
      <c r="A18" s="24"/>
      <c r="B18" s="10" t="s">
        <v>10</v>
      </c>
      <c r="C18" s="11">
        <f t="shared" si="1"/>
        <v>0</v>
      </c>
      <c r="D18" s="11">
        <v>0</v>
      </c>
      <c r="E18" s="12">
        <v>0</v>
      </c>
      <c r="F18" s="12">
        <v>0</v>
      </c>
      <c r="G18" s="12">
        <v>0</v>
      </c>
    </row>
    <row r="19" spans="1:7" ht="14.25" x14ac:dyDescent="0.2">
      <c r="A19" s="24" t="s">
        <v>12</v>
      </c>
      <c r="B19" s="10" t="s">
        <v>8</v>
      </c>
      <c r="C19" s="11">
        <f t="shared" si="1"/>
        <v>38914.729999999996</v>
      </c>
      <c r="D19" s="11">
        <f>D20+D21</f>
        <v>11023.73</v>
      </c>
      <c r="E19" s="11">
        <f t="shared" ref="E19" si="6">E20+E21</f>
        <v>10297</v>
      </c>
      <c r="F19" s="11">
        <f>F20+F21</f>
        <v>8797</v>
      </c>
      <c r="G19" s="11">
        <f t="shared" ref="G19" si="7">G20+G21</f>
        <v>8797</v>
      </c>
    </row>
    <row r="20" spans="1:7" ht="28.5" x14ac:dyDescent="0.2">
      <c r="A20" s="24"/>
      <c r="B20" s="10" t="s">
        <v>9</v>
      </c>
      <c r="C20" s="11">
        <f t="shared" si="1"/>
        <v>38914.729999999996</v>
      </c>
      <c r="D20" s="11">
        <v>11023.73</v>
      </c>
      <c r="E20" s="11">
        <f>E32+E23+E29+E26</f>
        <v>10297</v>
      </c>
      <c r="F20" s="11">
        <f>F32+F23+F29+F26</f>
        <v>8797</v>
      </c>
      <c r="G20" s="11">
        <v>8797</v>
      </c>
    </row>
    <row r="21" spans="1:7" ht="28.5" x14ac:dyDescent="0.2">
      <c r="A21" s="24"/>
      <c r="B21" s="10" t="s">
        <v>10</v>
      </c>
      <c r="C21" s="11">
        <f t="shared" si="1"/>
        <v>0</v>
      </c>
      <c r="D21" s="11">
        <v>0</v>
      </c>
      <c r="E21" s="12">
        <v>0</v>
      </c>
      <c r="F21" s="12">
        <v>0</v>
      </c>
      <c r="G21" s="12">
        <v>0</v>
      </c>
    </row>
    <row r="22" spans="1:7" ht="15" x14ac:dyDescent="0.2">
      <c r="A22" s="23" t="s">
        <v>42</v>
      </c>
      <c r="B22" s="9" t="s">
        <v>8</v>
      </c>
      <c r="C22" s="13">
        <f t="shared" si="1"/>
        <v>1064</v>
      </c>
      <c r="D22" s="13">
        <v>200</v>
      </c>
      <c r="E22" s="14">
        <v>288</v>
      </c>
      <c r="F22" s="14">
        <v>288</v>
      </c>
      <c r="G22" s="14">
        <v>288</v>
      </c>
    </row>
    <row r="23" spans="1:7" ht="30" x14ac:dyDescent="0.2">
      <c r="A23" s="23"/>
      <c r="B23" s="9" t="s">
        <v>9</v>
      </c>
      <c r="C23" s="13">
        <f t="shared" si="1"/>
        <v>1064</v>
      </c>
      <c r="D23" s="13">
        <v>200</v>
      </c>
      <c r="E23" s="14">
        <v>288</v>
      </c>
      <c r="F23" s="14">
        <v>288</v>
      </c>
      <c r="G23" s="14">
        <v>288</v>
      </c>
    </row>
    <row r="24" spans="1:7" ht="60" customHeight="1" x14ac:dyDescent="0.2">
      <c r="A24" s="23"/>
      <c r="B24" s="9" t="s">
        <v>10</v>
      </c>
      <c r="C24" s="13">
        <f t="shared" si="1"/>
        <v>0</v>
      </c>
      <c r="D24" s="13">
        <v>0</v>
      </c>
      <c r="E24" s="14">
        <v>0</v>
      </c>
      <c r="F24" s="14">
        <v>0</v>
      </c>
      <c r="G24" s="14">
        <v>0</v>
      </c>
    </row>
    <row r="25" spans="1:7" ht="15" x14ac:dyDescent="0.2">
      <c r="A25" s="23" t="s">
        <v>0</v>
      </c>
      <c r="B25" s="9" t="s">
        <v>8</v>
      </c>
      <c r="C25" s="13">
        <f t="shared" si="1"/>
        <v>12130</v>
      </c>
      <c r="D25" s="13">
        <v>2680</v>
      </c>
      <c r="E25" s="14">
        <v>3150</v>
      </c>
      <c r="F25" s="14">
        <v>3150</v>
      </c>
      <c r="G25" s="14">
        <v>3150</v>
      </c>
    </row>
    <row r="26" spans="1:7" ht="30" customHeight="1" x14ac:dyDescent="0.2">
      <c r="A26" s="23"/>
      <c r="B26" s="9" t="s">
        <v>9</v>
      </c>
      <c r="C26" s="13">
        <f t="shared" si="1"/>
        <v>12130</v>
      </c>
      <c r="D26" s="13">
        <v>2680</v>
      </c>
      <c r="E26" s="14">
        <v>3150</v>
      </c>
      <c r="F26" s="14">
        <v>3150</v>
      </c>
      <c r="G26" s="14">
        <v>3150</v>
      </c>
    </row>
    <row r="27" spans="1:7" ht="91.5" customHeight="1" x14ac:dyDescent="0.2">
      <c r="A27" s="23"/>
      <c r="B27" s="9" t="s">
        <v>10</v>
      </c>
      <c r="C27" s="13">
        <f t="shared" si="1"/>
        <v>0</v>
      </c>
      <c r="D27" s="13">
        <v>0</v>
      </c>
      <c r="E27" s="14">
        <v>0</v>
      </c>
      <c r="F27" s="14">
        <v>0</v>
      </c>
      <c r="G27" s="14">
        <v>0</v>
      </c>
    </row>
    <row r="28" spans="1:7" ht="15" x14ac:dyDescent="0.2">
      <c r="A28" s="23" t="s">
        <v>1</v>
      </c>
      <c r="B28" s="9" t="s">
        <v>8</v>
      </c>
      <c r="C28" s="13">
        <f t="shared" si="1"/>
        <v>16652.86</v>
      </c>
      <c r="D28" s="13">
        <v>3959.86</v>
      </c>
      <c r="E28" s="14">
        <v>4231</v>
      </c>
      <c r="F28" s="14">
        <v>4231</v>
      </c>
      <c r="G28" s="14">
        <v>4231</v>
      </c>
    </row>
    <row r="29" spans="1:7" ht="30" x14ac:dyDescent="0.2">
      <c r="A29" s="23"/>
      <c r="B29" s="9" t="s">
        <v>9</v>
      </c>
      <c r="C29" s="13">
        <f t="shared" si="1"/>
        <v>16652.86</v>
      </c>
      <c r="D29" s="13">
        <v>3959.86</v>
      </c>
      <c r="E29" s="14">
        <v>4231</v>
      </c>
      <c r="F29" s="14">
        <v>4231</v>
      </c>
      <c r="G29" s="14">
        <v>4231</v>
      </c>
    </row>
    <row r="30" spans="1:7" ht="98.25" customHeight="1" x14ac:dyDescent="0.2">
      <c r="A30" s="23"/>
      <c r="B30" s="9" t="s">
        <v>10</v>
      </c>
      <c r="C30" s="13">
        <f t="shared" si="1"/>
        <v>0</v>
      </c>
      <c r="D30" s="13">
        <v>0</v>
      </c>
      <c r="E30" s="14">
        <v>0</v>
      </c>
      <c r="F30" s="14">
        <v>0</v>
      </c>
      <c r="G30" s="14">
        <v>0</v>
      </c>
    </row>
    <row r="31" spans="1:7" ht="38.25" customHeight="1" x14ac:dyDescent="0.2">
      <c r="A31" s="23" t="s">
        <v>33</v>
      </c>
      <c r="B31" s="9" t="s">
        <v>8</v>
      </c>
      <c r="C31" s="13">
        <f t="shared" si="1"/>
        <v>9067.86</v>
      </c>
      <c r="D31" s="13">
        <v>4183.8599999999997</v>
      </c>
      <c r="E31" s="14">
        <v>2628</v>
      </c>
      <c r="F31" s="14">
        <v>1128</v>
      </c>
      <c r="G31" s="14">
        <v>1128</v>
      </c>
    </row>
    <row r="32" spans="1:7" ht="43.5" customHeight="1" x14ac:dyDescent="0.2">
      <c r="A32" s="23"/>
      <c r="B32" s="9" t="s">
        <v>9</v>
      </c>
      <c r="C32" s="13">
        <f t="shared" si="1"/>
        <v>9067.86</v>
      </c>
      <c r="D32" s="13">
        <v>4183.8599999999997</v>
      </c>
      <c r="E32" s="14">
        <v>2628</v>
      </c>
      <c r="F32" s="14">
        <v>1128</v>
      </c>
      <c r="G32" s="14">
        <v>1128</v>
      </c>
    </row>
    <row r="33" spans="1:7" ht="102" customHeight="1" x14ac:dyDescent="0.2">
      <c r="A33" s="23"/>
      <c r="B33" s="9" t="s">
        <v>10</v>
      </c>
      <c r="C33" s="13">
        <f t="shared" si="1"/>
        <v>0</v>
      </c>
      <c r="D33" s="13">
        <v>0</v>
      </c>
      <c r="E33" s="14">
        <v>0</v>
      </c>
      <c r="F33" s="14">
        <v>0</v>
      </c>
      <c r="G33" s="14">
        <v>0</v>
      </c>
    </row>
    <row r="34" spans="1:7" ht="14.25" x14ac:dyDescent="0.2">
      <c r="A34" s="24" t="s">
        <v>13</v>
      </c>
      <c r="B34" s="10" t="s">
        <v>8</v>
      </c>
      <c r="C34" s="11">
        <f t="shared" si="1"/>
        <v>59744.65</v>
      </c>
      <c r="D34" s="11">
        <f>D35+D36</f>
        <v>12869.59</v>
      </c>
      <c r="E34" s="12">
        <f>E35+E36</f>
        <v>14841.56</v>
      </c>
      <c r="F34" s="15">
        <f>F35+F36</f>
        <v>15791.75</v>
      </c>
      <c r="G34" s="15">
        <v>16241.75</v>
      </c>
    </row>
    <row r="35" spans="1:7" ht="28.5" x14ac:dyDescent="0.2">
      <c r="A35" s="24"/>
      <c r="B35" s="10" t="s">
        <v>9</v>
      </c>
      <c r="C35" s="11">
        <f t="shared" si="1"/>
        <v>1900</v>
      </c>
      <c r="D35" s="11">
        <f>D50+D53+D38+D47</f>
        <v>200</v>
      </c>
      <c r="E35" s="11">
        <f>E50+E53+E38+E47+E56+E62</f>
        <v>800</v>
      </c>
      <c r="F35" s="16">
        <f>F50+F53+F38+F47+F56+F62</f>
        <v>450</v>
      </c>
      <c r="G35" s="16">
        <f t="shared" ref="G35" si="8">G50+G53+G38+G47+G56+G62</f>
        <v>450</v>
      </c>
    </row>
    <row r="36" spans="1:7" ht="28.5" x14ac:dyDescent="0.2">
      <c r="A36" s="24"/>
      <c r="B36" s="10" t="s">
        <v>10</v>
      </c>
      <c r="C36" s="11">
        <f t="shared" si="1"/>
        <v>57844.65</v>
      </c>
      <c r="D36" s="11">
        <f>D51+D54+D39+D48</f>
        <v>12669.59</v>
      </c>
      <c r="E36" s="11">
        <f>E51+E54+E39+E48+E57+E63</f>
        <v>14041.56</v>
      </c>
      <c r="F36" s="16">
        <f>F51+F54+F39+F48+F57+F63</f>
        <v>15341.75</v>
      </c>
      <c r="G36" s="16">
        <f t="shared" ref="G36" si="9">G51+G54+G39+G48+G57+G63</f>
        <v>15791.75</v>
      </c>
    </row>
    <row r="37" spans="1:7" ht="14.25" x14ac:dyDescent="0.2">
      <c r="A37" s="24" t="s">
        <v>16</v>
      </c>
      <c r="B37" s="10" t="s">
        <v>8</v>
      </c>
      <c r="C37" s="11">
        <f t="shared" si="1"/>
        <v>1250</v>
      </c>
      <c r="D37" s="11">
        <f>D38+D39</f>
        <v>200</v>
      </c>
      <c r="E37" s="11">
        <f t="shared" ref="E37:G37" si="10">E38+E39</f>
        <v>350</v>
      </c>
      <c r="F37" s="11">
        <f t="shared" si="10"/>
        <v>350</v>
      </c>
      <c r="G37" s="11">
        <f t="shared" si="10"/>
        <v>350</v>
      </c>
    </row>
    <row r="38" spans="1:7" ht="28.5" x14ac:dyDescent="0.2">
      <c r="A38" s="24"/>
      <c r="B38" s="10" t="s">
        <v>9</v>
      </c>
      <c r="C38" s="11">
        <f t="shared" si="1"/>
        <v>1250</v>
      </c>
      <c r="D38" s="11">
        <v>200</v>
      </c>
      <c r="E38" s="11">
        <f t="shared" ref="E38:G39" si="11">E41+E44</f>
        <v>350</v>
      </c>
      <c r="F38" s="11">
        <f>F41+F44</f>
        <v>350</v>
      </c>
      <c r="G38" s="11">
        <f t="shared" si="11"/>
        <v>350</v>
      </c>
    </row>
    <row r="39" spans="1:7" ht="28.5" x14ac:dyDescent="0.2">
      <c r="A39" s="24"/>
      <c r="B39" s="10" t="s">
        <v>10</v>
      </c>
      <c r="C39" s="11">
        <f t="shared" si="1"/>
        <v>0</v>
      </c>
      <c r="D39" s="11">
        <f>D42+D45</f>
        <v>0</v>
      </c>
      <c r="E39" s="11">
        <f t="shared" si="11"/>
        <v>0</v>
      </c>
      <c r="F39" s="11">
        <f t="shared" si="11"/>
        <v>0</v>
      </c>
      <c r="G39" s="11">
        <f t="shared" si="11"/>
        <v>0</v>
      </c>
    </row>
    <row r="40" spans="1:7" ht="15" x14ac:dyDescent="0.2">
      <c r="A40" s="23" t="s">
        <v>21</v>
      </c>
      <c r="B40" s="9" t="s">
        <v>8</v>
      </c>
      <c r="C40" s="13">
        <f t="shared" si="1"/>
        <v>450</v>
      </c>
      <c r="D40" s="13">
        <v>0</v>
      </c>
      <c r="E40" s="13">
        <f t="shared" ref="E40:G40" si="12">E41+E42</f>
        <v>150</v>
      </c>
      <c r="F40" s="13">
        <f t="shared" si="12"/>
        <v>150</v>
      </c>
      <c r="G40" s="13">
        <f t="shared" si="12"/>
        <v>150</v>
      </c>
    </row>
    <row r="41" spans="1:7" ht="30" x14ac:dyDescent="0.2">
      <c r="A41" s="23"/>
      <c r="B41" s="9" t="s">
        <v>9</v>
      </c>
      <c r="C41" s="13">
        <f t="shared" si="1"/>
        <v>450</v>
      </c>
      <c r="D41" s="13">
        <v>0</v>
      </c>
      <c r="E41" s="14">
        <v>150</v>
      </c>
      <c r="F41" s="14">
        <v>150</v>
      </c>
      <c r="G41" s="14">
        <v>150</v>
      </c>
    </row>
    <row r="42" spans="1:7" ht="103.5" customHeight="1" x14ac:dyDescent="0.2">
      <c r="A42" s="23"/>
      <c r="B42" s="9" t="s">
        <v>10</v>
      </c>
      <c r="C42" s="13">
        <f t="shared" si="1"/>
        <v>0</v>
      </c>
      <c r="D42" s="13">
        <v>0</v>
      </c>
      <c r="E42" s="14">
        <v>0</v>
      </c>
      <c r="F42" s="14">
        <v>0</v>
      </c>
      <c r="G42" s="14">
        <v>0</v>
      </c>
    </row>
    <row r="43" spans="1:7" ht="15" x14ac:dyDescent="0.2">
      <c r="A43" s="23" t="s">
        <v>37</v>
      </c>
      <c r="B43" s="17" t="s">
        <v>8</v>
      </c>
      <c r="C43" s="13">
        <f t="shared" si="1"/>
        <v>800</v>
      </c>
      <c r="D43" s="13">
        <f>D44+D45</f>
        <v>200</v>
      </c>
      <c r="E43" s="13">
        <f t="shared" ref="E43:G43" si="13">E44+E45</f>
        <v>200</v>
      </c>
      <c r="F43" s="13">
        <f t="shared" si="13"/>
        <v>200</v>
      </c>
      <c r="G43" s="13">
        <f t="shared" si="13"/>
        <v>200</v>
      </c>
    </row>
    <row r="44" spans="1:7" ht="30" x14ac:dyDescent="0.2">
      <c r="A44" s="23"/>
      <c r="B44" s="17" t="s">
        <v>9</v>
      </c>
      <c r="C44" s="13">
        <f t="shared" si="1"/>
        <v>800</v>
      </c>
      <c r="D44" s="13">
        <v>200</v>
      </c>
      <c r="E44" s="14">
        <v>200</v>
      </c>
      <c r="F44" s="14">
        <v>200</v>
      </c>
      <c r="G44" s="14">
        <v>200</v>
      </c>
    </row>
    <row r="45" spans="1:7" ht="113.25" customHeight="1" x14ac:dyDescent="0.2">
      <c r="A45" s="23"/>
      <c r="B45" s="17" t="s">
        <v>10</v>
      </c>
      <c r="C45" s="13">
        <f t="shared" si="1"/>
        <v>0</v>
      </c>
      <c r="D45" s="13">
        <v>0</v>
      </c>
      <c r="E45" s="14">
        <v>0</v>
      </c>
      <c r="F45" s="14">
        <v>0</v>
      </c>
      <c r="G45" s="14">
        <v>0</v>
      </c>
    </row>
    <row r="46" spans="1:7" ht="14.25" x14ac:dyDescent="0.2">
      <c r="A46" s="24" t="s">
        <v>17</v>
      </c>
      <c r="B46" s="18" t="s">
        <v>8</v>
      </c>
      <c r="C46" s="11">
        <f t="shared" si="1"/>
        <v>650</v>
      </c>
      <c r="D46" s="11">
        <f>D47+D48</f>
        <v>0</v>
      </c>
      <c r="E46" s="11">
        <v>450</v>
      </c>
      <c r="F46" s="11">
        <f t="shared" ref="F46:G46" si="14">F47+F48</f>
        <v>100</v>
      </c>
      <c r="G46" s="11">
        <f t="shared" si="14"/>
        <v>100</v>
      </c>
    </row>
    <row r="47" spans="1:7" ht="28.5" x14ac:dyDescent="0.2">
      <c r="A47" s="24"/>
      <c r="B47" s="18" t="s">
        <v>9</v>
      </c>
      <c r="C47" s="11">
        <f t="shared" si="1"/>
        <v>650</v>
      </c>
      <c r="D47" s="11">
        <v>0</v>
      </c>
      <c r="E47" s="12">
        <v>450</v>
      </c>
      <c r="F47" s="12">
        <v>100</v>
      </c>
      <c r="G47" s="12">
        <v>100</v>
      </c>
    </row>
    <row r="48" spans="1:7" ht="28.5" x14ac:dyDescent="0.2">
      <c r="A48" s="24"/>
      <c r="B48" s="18" t="s">
        <v>10</v>
      </c>
      <c r="C48" s="11">
        <f t="shared" si="1"/>
        <v>0</v>
      </c>
      <c r="D48" s="11">
        <v>0</v>
      </c>
      <c r="E48" s="12">
        <v>0</v>
      </c>
      <c r="F48" s="12">
        <v>0</v>
      </c>
      <c r="G48" s="12">
        <v>0</v>
      </c>
    </row>
    <row r="49" spans="1:7" ht="15" x14ac:dyDescent="0.2">
      <c r="A49" s="23" t="s">
        <v>14</v>
      </c>
      <c r="B49" s="17" t="s">
        <v>8</v>
      </c>
      <c r="C49" s="13">
        <f t="shared" si="1"/>
        <v>11731.060000000001</v>
      </c>
      <c r="D49" s="13">
        <f>D50+D51</f>
        <v>2624.67</v>
      </c>
      <c r="E49" s="13">
        <v>3093.31</v>
      </c>
      <c r="F49" s="13">
        <f t="shared" ref="F49" si="15">F50+F51</f>
        <v>3006.54</v>
      </c>
      <c r="G49" s="13">
        <v>3006.54</v>
      </c>
    </row>
    <row r="50" spans="1:7" ht="30" x14ac:dyDescent="0.2">
      <c r="A50" s="23"/>
      <c r="B50" s="17" t="s">
        <v>9</v>
      </c>
      <c r="C50" s="13">
        <f t="shared" si="1"/>
        <v>0</v>
      </c>
      <c r="D50" s="13">
        <v>0</v>
      </c>
      <c r="E50" s="14">
        <v>0</v>
      </c>
      <c r="F50" s="14">
        <v>0</v>
      </c>
      <c r="G50" s="14">
        <v>0</v>
      </c>
    </row>
    <row r="51" spans="1:7" ht="15" x14ac:dyDescent="0.2">
      <c r="A51" s="23"/>
      <c r="B51" s="17" t="s">
        <v>10</v>
      </c>
      <c r="C51" s="13">
        <f t="shared" si="1"/>
        <v>11731.060000000001</v>
      </c>
      <c r="D51" s="13">
        <v>2624.67</v>
      </c>
      <c r="E51" s="14">
        <v>3093.31</v>
      </c>
      <c r="F51" s="14">
        <v>3006.54</v>
      </c>
      <c r="G51" s="14">
        <v>3006.54</v>
      </c>
    </row>
    <row r="52" spans="1:7" ht="30" customHeight="1" x14ac:dyDescent="0.2">
      <c r="A52" s="23" t="s">
        <v>15</v>
      </c>
      <c r="B52" s="17" t="s">
        <v>8</v>
      </c>
      <c r="C52" s="13">
        <f t="shared" si="1"/>
        <v>45408.59</v>
      </c>
      <c r="D52" s="13">
        <v>10044.92</v>
      </c>
      <c r="E52" s="13">
        <f t="shared" ref="E52:F52" si="16">E53+E54</f>
        <v>10863.25</v>
      </c>
      <c r="F52" s="13">
        <f t="shared" si="16"/>
        <v>12250.21</v>
      </c>
      <c r="G52" s="13">
        <v>12250.21</v>
      </c>
    </row>
    <row r="53" spans="1:7" ht="27.75" customHeight="1" x14ac:dyDescent="0.2">
      <c r="A53" s="23"/>
      <c r="B53" s="17" t="s">
        <v>9</v>
      </c>
      <c r="C53" s="13">
        <f t="shared" si="1"/>
        <v>0</v>
      </c>
      <c r="D53" s="13">
        <v>0</v>
      </c>
      <c r="E53" s="14">
        <v>0</v>
      </c>
      <c r="F53" s="14">
        <v>0</v>
      </c>
      <c r="G53" s="14">
        <v>0</v>
      </c>
    </row>
    <row r="54" spans="1:7" ht="24" customHeight="1" x14ac:dyDescent="0.2">
      <c r="A54" s="23"/>
      <c r="B54" s="17" t="s">
        <v>10</v>
      </c>
      <c r="C54" s="13">
        <f t="shared" si="1"/>
        <v>45408.59</v>
      </c>
      <c r="D54" s="13">
        <v>10044.92</v>
      </c>
      <c r="E54" s="14">
        <v>10863.25</v>
      </c>
      <c r="F54" s="14">
        <v>12250.21</v>
      </c>
      <c r="G54" s="14">
        <v>12250.21</v>
      </c>
    </row>
    <row r="55" spans="1:7" ht="24" customHeight="1" x14ac:dyDescent="0.2">
      <c r="A55" s="31" t="s">
        <v>34</v>
      </c>
      <c r="B55" s="21" t="s">
        <v>8</v>
      </c>
      <c r="C55" s="22">
        <f t="shared" si="1"/>
        <v>450</v>
      </c>
      <c r="D55" s="22">
        <v>0</v>
      </c>
      <c r="E55" s="12">
        <v>0</v>
      </c>
      <c r="F55" s="12">
        <v>0</v>
      </c>
      <c r="G55" s="12">
        <v>450</v>
      </c>
    </row>
    <row r="56" spans="1:7" ht="29.25" customHeight="1" x14ac:dyDescent="0.2">
      <c r="A56" s="32"/>
      <c r="B56" s="21" t="s">
        <v>9</v>
      </c>
      <c r="C56" s="22">
        <f t="shared" si="1"/>
        <v>0</v>
      </c>
      <c r="D56" s="22">
        <v>0</v>
      </c>
      <c r="E56" s="12">
        <v>0</v>
      </c>
      <c r="F56" s="12">
        <v>0</v>
      </c>
      <c r="G56" s="12">
        <v>0</v>
      </c>
    </row>
    <row r="57" spans="1:7" ht="28.5" x14ac:dyDescent="0.2">
      <c r="A57" s="33"/>
      <c r="B57" s="21" t="s">
        <v>10</v>
      </c>
      <c r="C57" s="22">
        <f t="shared" si="1"/>
        <v>450</v>
      </c>
      <c r="D57" s="22">
        <v>0</v>
      </c>
      <c r="E57" s="12">
        <v>0</v>
      </c>
      <c r="F57" s="12">
        <v>0</v>
      </c>
      <c r="G57" s="12">
        <v>450</v>
      </c>
    </row>
    <row r="58" spans="1:7" ht="15" x14ac:dyDescent="0.2">
      <c r="A58" s="25" t="s">
        <v>35</v>
      </c>
      <c r="B58" s="17" t="s">
        <v>8</v>
      </c>
      <c r="C58" s="13">
        <f t="shared" si="1"/>
        <v>450</v>
      </c>
      <c r="D58" s="13">
        <f>SUM(D59:D60)</f>
        <v>0</v>
      </c>
      <c r="E58" s="13">
        <f t="shared" ref="E58:G58" si="17">SUM(E59:E60)</f>
        <v>0</v>
      </c>
      <c r="F58" s="13">
        <f t="shared" si="17"/>
        <v>0</v>
      </c>
      <c r="G58" s="13">
        <f t="shared" si="17"/>
        <v>450</v>
      </c>
    </row>
    <row r="59" spans="1:7" ht="30" x14ac:dyDescent="0.2">
      <c r="A59" s="26"/>
      <c r="B59" s="17" t="s">
        <v>9</v>
      </c>
      <c r="C59" s="13">
        <f t="shared" si="1"/>
        <v>0</v>
      </c>
      <c r="D59" s="13">
        <v>0</v>
      </c>
      <c r="E59" s="14">
        <v>0</v>
      </c>
      <c r="F59" s="14">
        <v>0</v>
      </c>
      <c r="G59" s="14">
        <v>0</v>
      </c>
    </row>
    <row r="60" spans="1:7" ht="109.5" customHeight="1" x14ac:dyDescent="0.2">
      <c r="A60" s="27"/>
      <c r="B60" s="17" t="s">
        <v>10</v>
      </c>
      <c r="C60" s="13">
        <f t="shared" si="1"/>
        <v>450</v>
      </c>
      <c r="D60" s="13">
        <v>0</v>
      </c>
      <c r="E60" s="14">
        <v>0</v>
      </c>
      <c r="F60" s="14">
        <v>0</v>
      </c>
      <c r="G60" s="14">
        <v>450</v>
      </c>
    </row>
    <row r="61" spans="1:7" ht="24" customHeight="1" x14ac:dyDescent="0.2">
      <c r="A61" s="25" t="s">
        <v>36</v>
      </c>
      <c r="B61" s="17" t="s">
        <v>8</v>
      </c>
      <c r="C61" s="13">
        <f>D61+E61+F61+G61</f>
        <v>255</v>
      </c>
      <c r="D61" s="13">
        <v>0</v>
      </c>
      <c r="E61" s="14">
        <v>85</v>
      </c>
      <c r="F61" s="14">
        <v>85</v>
      </c>
      <c r="G61" s="14">
        <v>85</v>
      </c>
    </row>
    <row r="62" spans="1:7" ht="24" customHeight="1" x14ac:dyDescent="0.2">
      <c r="A62" s="26"/>
      <c r="B62" s="17" t="s">
        <v>9</v>
      </c>
      <c r="C62" s="13">
        <f>D62+E62+F62+G62</f>
        <v>0</v>
      </c>
      <c r="D62" s="13">
        <v>0</v>
      </c>
      <c r="E62" s="14">
        <v>0</v>
      </c>
      <c r="F62" s="14">
        <v>0</v>
      </c>
      <c r="G62" s="14">
        <v>0</v>
      </c>
    </row>
    <row r="63" spans="1:7" ht="24" customHeight="1" x14ac:dyDescent="0.2">
      <c r="A63" s="27"/>
      <c r="B63" s="17" t="s">
        <v>10</v>
      </c>
      <c r="C63" s="13">
        <f>D63+E63+F63+G63</f>
        <v>255</v>
      </c>
      <c r="D63" s="13">
        <v>0</v>
      </c>
      <c r="E63" s="14">
        <v>85</v>
      </c>
      <c r="F63" s="14">
        <v>85</v>
      </c>
      <c r="G63" s="14">
        <v>85</v>
      </c>
    </row>
    <row r="64" spans="1:7" ht="30" customHeight="1" x14ac:dyDescent="0.2">
      <c r="A64" s="24" t="s">
        <v>18</v>
      </c>
      <c r="B64" s="18" t="s">
        <v>8</v>
      </c>
      <c r="C64" s="11">
        <f t="shared" si="1"/>
        <v>23985.19</v>
      </c>
      <c r="D64" s="11">
        <f>D65+D66</f>
        <v>5538.49</v>
      </c>
      <c r="E64" s="11">
        <f t="shared" ref="E64:G64" si="18">E65+E66</f>
        <v>5806.8000000000011</v>
      </c>
      <c r="F64" s="11">
        <f t="shared" si="18"/>
        <v>6160.87</v>
      </c>
      <c r="G64" s="11">
        <f t="shared" si="18"/>
        <v>6479.03</v>
      </c>
    </row>
    <row r="65" spans="1:7" ht="27.75" customHeight="1" x14ac:dyDescent="0.2">
      <c r="A65" s="24"/>
      <c r="B65" s="18" t="s">
        <v>9</v>
      </c>
      <c r="C65" s="11">
        <f t="shared" si="1"/>
        <v>0</v>
      </c>
      <c r="D65" s="11">
        <v>0</v>
      </c>
      <c r="E65" s="12">
        <v>0</v>
      </c>
      <c r="F65" s="12">
        <v>0</v>
      </c>
      <c r="G65" s="12">
        <v>0</v>
      </c>
    </row>
    <row r="66" spans="1:7" ht="24" customHeight="1" x14ac:dyDescent="0.2">
      <c r="A66" s="24"/>
      <c r="B66" s="18" t="s">
        <v>10</v>
      </c>
      <c r="C66" s="11">
        <f t="shared" si="1"/>
        <v>23985.19</v>
      </c>
      <c r="D66" s="11">
        <f>D75+D69+D78</f>
        <v>5538.49</v>
      </c>
      <c r="E66" s="11">
        <f>E75+E69+E78</f>
        <v>5806.8000000000011</v>
      </c>
      <c r="F66" s="11">
        <v>6160.87</v>
      </c>
      <c r="G66" s="11">
        <v>6479.03</v>
      </c>
    </row>
    <row r="67" spans="1:7" ht="24" customHeight="1" x14ac:dyDescent="0.2">
      <c r="A67" s="24" t="s">
        <v>20</v>
      </c>
      <c r="B67" s="18" t="s">
        <v>8</v>
      </c>
      <c r="C67" s="11">
        <f t="shared" si="1"/>
        <v>20927.32</v>
      </c>
      <c r="D67" s="11">
        <v>4870.4399999999996</v>
      </c>
      <c r="E67" s="11">
        <f>E68+E69</f>
        <v>5035.43</v>
      </c>
      <c r="F67" s="11">
        <f t="shared" ref="F67:G67" si="19">F68+F69</f>
        <v>5363.52</v>
      </c>
      <c r="G67" s="11">
        <f t="shared" si="19"/>
        <v>5657.93</v>
      </c>
    </row>
    <row r="68" spans="1:7" ht="24" customHeight="1" x14ac:dyDescent="0.2">
      <c r="A68" s="24"/>
      <c r="B68" s="18" t="s">
        <v>9</v>
      </c>
      <c r="C68" s="11">
        <f t="shared" si="1"/>
        <v>0</v>
      </c>
      <c r="D68" s="11">
        <v>0</v>
      </c>
      <c r="E68" s="12">
        <v>0</v>
      </c>
      <c r="F68" s="12">
        <v>0</v>
      </c>
      <c r="G68" s="12">
        <v>0</v>
      </c>
    </row>
    <row r="69" spans="1:7" ht="24" customHeight="1" x14ac:dyDescent="0.2">
      <c r="A69" s="24"/>
      <c r="B69" s="18" t="s">
        <v>10</v>
      </c>
      <c r="C69" s="11">
        <f t="shared" si="1"/>
        <v>20927.32</v>
      </c>
      <c r="D69" s="11">
        <v>4870.4399999999996</v>
      </c>
      <c r="E69" s="11">
        <f t="shared" ref="E69:G69" si="20">E72</f>
        <v>5035.43</v>
      </c>
      <c r="F69" s="11">
        <v>5363.52</v>
      </c>
      <c r="G69" s="11">
        <f t="shared" si="20"/>
        <v>5657.93</v>
      </c>
    </row>
    <row r="70" spans="1:7" ht="24" customHeight="1" x14ac:dyDescent="0.2">
      <c r="A70" s="23" t="s">
        <v>31</v>
      </c>
      <c r="B70" s="17" t="s">
        <v>8</v>
      </c>
      <c r="C70" s="13">
        <f t="shared" si="1"/>
        <v>20927.32</v>
      </c>
      <c r="D70" s="13">
        <f>D71+D72</f>
        <v>4870.4399999999996</v>
      </c>
      <c r="E70" s="13">
        <f>E71+E72</f>
        <v>5035.43</v>
      </c>
      <c r="F70" s="13">
        <v>5363.52</v>
      </c>
      <c r="G70" s="13">
        <v>5657.93</v>
      </c>
    </row>
    <row r="71" spans="1:7" ht="24" customHeight="1" x14ac:dyDescent="0.2">
      <c r="A71" s="23"/>
      <c r="B71" s="17" t="s">
        <v>9</v>
      </c>
      <c r="C71" s="13">
        <f t="shared" si="1"/>
        <v>0</v>
      </c>
      <c r="D71" s="13">
        <v>0</v>
      </c>
      <c r="E71" s="14">
        <v>0</v>
      </c>
      <c r="F71" s="14">
        <v>0</v>
      </c>
      <c r="G71" s="14">
        <v>0</v>
      </c>
    </row>
    <row r="72" spans="1:7" ht="24" customHeight="1" x14ac:dyDescent="0.2">
      <c r="A72" s="23"/>
      <c r="B72" s="17" t="s">
        <v>10</v>
      </c>
      <c r="C72" s="13">
        <f t="shared" si="1"/>
        <v>20927.32</v>
      </c>
      <c r="D72" s="13">
        <v>4870.4399999999996</v>
      </c>
      <c r="E72" s="14">
        <v>5035.43</v>
      </c>
      <c r="F72" s="14">
        <v>5363.52</v>
      </c>
      <c r="G72" s="14">
        <v>5657.93</v>
      </c>
    </row>
    <row r="73" spans="1:7" ht="21" customHeight="1" x14ac:dyDescent="0.2">
      <c r="A73" s="23" t="s">
        <v>19</v>
      </c>
      <c r="B73" s="17" t="s">
        <v>8</v>
      </c>
      <c r="C73" s="13">
        <f t="shared" si="1"/>
        <v>1354.54</v>
      </c>
      <c r="D73" s="13">
        <f>D74+D75</f>
        <v>257.72000000000003</v>
      </c>
      <c r="E73" s="13">
        <v>365.6</v>
      </c>
      <c r="F73" s="13">
        <f t="shared" ref="F73:G73" si="21">F74+F75</f>
        <v>365.61</v>
      </c>
      <c r="G73" s="13">
        <f t="shared" si="21"/>
        <v>365.61</v>
      </c>
    </row>
    <row r="74" spans="1:7" ht="25.5" customHeight="1" x14ac:dyDescent="0.2">
      <c r="A74" s="23"/>
      <c r="B74" s="17" t="s">
        <v>9</v>
      </c>
      <c r="C74" s="13">
        <f t="shared" si="1"/>
        <v>0</v>
      </c>
      <c r="D74" s="13">
        <v>0</v>
      </c>
      <c r="E74" s="14">
        <v>0</v>
      </c>
      <c r="F74" s="14">
        <v>0</v>
      </c>
      <c r="G74" s="14">
        <v>0</v>
      </c>
    </row>
    <row r="75" spans="1:7" ht="30.75" customHeight="1" x14ac:dyDescent="0.2">
      <c r="A75" s="23"/>
      <c r="B75" s="17" t="s">
        <v>10</v>
      </c>
      <c r="C75" s="13">
        <f t="shared" si="1"/>
        <v>1354.54</v>
      </c>
      <c r="D75" s="13">
        <v>257.72000000000003</v>
      </c>
      <c r="E75" s="14">
        <v>365.6</v>
      </c>
      <c r="F75" s="14">
        <v>365.61</v>
      </c>
      <c r="G75" s="14">
        <v>365.61</v>
      </c>
    </row>
    <row r="76" spans="1:7" ht="20.25" customHeight="1" x14ac:dyDescent="0.2">
      <c r="A76" s="24" t="s">
        <v>32</v>
      </c>
      <c r="B76" s="18" t="s">
        <v>8</v>
      </c>
      <c r="C76" s="11">
        <f t="shared" si="1"/>
        <v>1703.33</v>
      </c>
      <c r="D76" s="11">
        <v>410.33</v>
      </c>
      <c r="E76" s="12">
        <v>405.77</v>
      </c>
      <c r="F76" s="12">
        <v>431.74</v>
      </c>
      <c r="G76" s="12">
        <v>455.49</v>
      </c>
    </row>
    <row r="77" spans="1:7" ht="27.75" customHeight="1" x14ac:dyDescent="0.2">
      <c r="A77" s="24"/>
      <c r="B77" s="18" t="s">
        <v>9</v>
      </c>
      <c r="C77" s="11">
        <f t="shared" si="1"/>
        <v>0</v>
      </c>
      <c r="D77" s="11">
        <v>0</v>
      </c>
      <c r="E77" s="12">
        <v>0</v>
      </c>
      <c r="F77" s="12">
        <v>0</v>
      </c>
      <c r="G77" s="12">
        <v>0</v>
      </c>
    </row>
    <row r="78" spans="1:7" ht="24.75" customHeight="1" x14ac:dyDescent="0.2">
      <c r="A78" s="24"/>
      <c r="B78" s="18" t="s">
        <v>10</v>
      </c>
      <c r="C78" s="11">
        <f t="shared" si="1"/>
        <v>1703.33</v>
      </c>
      <c r="D78" s="11">
        <v>410.33</v>
      </c>
      <c r="E78" s="12">
        <v>405.77</v>
      </c>
      <c r="F78" s="12">
        <v>431.74</v>
      </c>
      <c r="G78" s="12">
        <v>455.49</v>
      </c>
    </row>
    <row r="79" spans="1:7" ht="26.25" customHeight="1" x14ac:dyDescent="0.2">
      <c r="A79" s="28" t="s">
        <v>27</v>
      </c>
      <c r="B79" s="18" t="s">
        <v>8</v>
      </c>
      <c r="C79" s="11">
        <f t="shared" si="1"/>
        <v>8044.7999999999993</v>
      </c>
      <c r="D79" s="11">
        <f>D80+D81</f>
        <v>0</v>
      </c>
      <c r="E79" s="11">
        <f>E80+E81</f>
        <v>2681.6</v>
      </c>
      <c r="F79" s="11">
        <f t="shared" ref="F79:G79" si="22">F80+F81</f>
        <v>2681.6</v>
      </c>
      <c r="G79" s="11">
        <f t="shared" si="22"/>
        <v>2681.6</v>
      </c>
    </row>
    <row r="80" spans="1:7" ht="23.25" customHeight="1" x14ac:dyDescent="0.2">
      <c r="A80" s="29"/>
      <c r="B80" s="18" t="s">
        <v>9</v>
      </c>
      <c r="C80" s="11">
        <f t="shared" si="1"/>
        <v>8044.7999999999993</v>
      </c>
      <c r="D80" s="11">
        <f>D83</f>
        <v>0</v>
      </c>
      <c r="E80" s="11">
        <f t="shared" ref="E80" si="23">E83</f>
        <v>2681.6</v>
      </c>
      <c r="F80" s="11">
        <v>2681.6</v>
      </c>
      <c r="G80" s="11">
        <v>2681.6</v>
      </c>
    </row>
    <row r="81" spans="1:7" ht="18.75" customHeight="1" x14ac:dyDescent="0.2">
      <c r="A81" s="30"/>
      <c r="B81" s="18" t="s">
        <v>10</v>
      </c>
      <c r="C81" s="11">
        <f t="shared" ref="C81:C93" si="24">D81+E81+F81+G81</f>
        <v>0</v>
      </c>
      <c r="D81" s="11">
        <v>0</v>
      </c>
      <c r="E81" s="12">
        <v>0</v>
      </c>
      <c r="F81" s="12">
        <v>0</v>
      </c>
      <c r="G81" s="12">
        <v>0</v>
      </c>
    </row>
    <row r="82" spans="1:7" ht="21.75" customHeight="1" x14ac:dyDescent="0.2">
      <c r="A82" s="25" t="s">
        <v>26</v>
      </c>
      <c r="B82" s="17" t="s">
        <v>8</v>
      </c>
      <c r="C82" s="13">
        <f t="shared" si="24"/>
        <v>8044.7999999999993</v>
      </c>
      <c r="D82" s="13">
        <v>0</v>
      </c>
      <c r="E82" s="13">
        <f t="shared" ref="E82" si="25">E83+E84</f>
        <v>2681.6</v>
      </c>
      <c r="F82" s="13">
        <f t="shared" ref="F82:G82" si="26">F83+F84</f>
        <v>2681.6</v>
      </c>
      <c r="G82" s="13">
        <f t="shared" si="26"/>
        <v>2681.6</v>
      </c>
    </row>
    <row r="83" spans="1:7" ht="17.25" customHeight="1" x14ac:dyDescent="0.2">
      <c r="A83" s="26"/>
      <c r="B83" s="17" t="s">
        <v>9</v>
      </c>
      <c r="C83" s="13">
        <f t="shared" si="24"/>
        <v>8044.7999999999993</v>
      </c>
      <c r="D83" s="13">
        <v>0</v>
      </c>
      <c r="E83" s="14">
        <v>2681.6</v>
      </c>
      <c r="F83" s="14">
        <v>2681.6</v>
      </c>
      <c r="G83" s="14">
        <v>2681.6</v>
      </c>
    </row>
    <row r="84" spans="1:7" ht="17.25" customHeight="1" x14ac:dyDescent="0.2">
      <c r="A84" s="27"/>
      <c r="B84" s="17" t="s">
        <v>10</v>
      </c>
      <c r="C84" s="13">
        <f t="shared" si="24"/>
        <v>0</v>
      </c>
      <c r="D84" s="13">
        <v>0</v>
      </c>
      <c r="E84" s="14">
        <v>0</v>
      </c>
      <c r="F84" s="14">
        <v>0</v>
      </c>
      <c r="G84" s="14">
        <v>0</v>
      </c>
    </row>
    <row r="85" spans="1:7" ht="26.25" customHeight="1" x14ac:dyDescent="0.2">
      <c r="A85" s="28" t="s">
        <v>28</v>
      </c>
      <c r="B85" s="18" t="s">
        <v>8</v>
      </c>
      <c r="C85" s="11">
        <f t="shared" si="24"/>
        <v>25709.65</v>
      </c>
      <c r="D85" s="11">
        <f>D86+D87</f>
        <v>5129.28</v>
      </c>
      <c r="E85" s="11">
        <f t="shared" ref="E85:G85" si="27">E86+E87</f>
        <v>6494.21</v>
      </c>
      <c r="F85" s="11">
        <f t="shared" si="27"/>
        <v>7043.08</v>
      </c>
      <c r="G85" s="11">
        <f t="shared" si="27"/>
        <v>7043.08</v>
      </c>
    </row>
    <row r="86" spans="1:7" ht="26.25" customHeight="1" x14ac:dyDescent="0.2">
      <c r="A86" s="29"/>
      <c r="B86" s="18" t="s">
        <v>9</v>
      </c>
      <c r="C86" s="11">
        <f t="shared" si="24"/>
        <v>6071.29</v>
      </c>
      <c r="D86" s="11">
        <f>D89+D92</f>
        <v>1408.39</v>
      </c>
      <c r="E86" s="11">
        <f t="shared" ref="E86:G87" si="28">E89+E92</f>
        <v>1554.3</v>
      </c>
      <c r="F86" s="11">
        <f t="shared" si="28"/>
        <v>1554.3</v>
      </c>
      <c r="G86" s="11">
        <f t="shared" si="28"/>
        <v>1554.3</v>
      </c>
    </row>
    <row r="87" spans="1:7" ht="26.25" customHeight="1" x14ac:dyDescent="0.2">
      <c r="A87" s="30"/>
      <c r="B87" s="18" t="s">
        <v>10</v>
      </c>
      <c r="C87" s="11">
        <f t="shared" si="24"/>
        <v>19638.359999999997</v>
      </c>
      <c r="D87" s="11">
        <f>D90+D93</f>
        <v>3720.89</v>
      </c>
      <c r="E87" s="11">
        <f t="shared" si="28"/>
        <v>4939.91</v>
      </c>
      <c r="F87" s="11">
        <f t="shared" si="28"/>
        <v>5488.78</v>
      </c>
      <c r="G87" s="11">
        <f t="shared" si="28"/>
        <v>5488.78</v>
      </c>
    </row>
    <row r="88" spans="1:7" ht="24.75" customHeight="1" x14ac:dyDescent="0.2">
      <c r="A88" s="23" t="s">
        <v>29</v>
      </c>
      <c r="B88" s="17" t="s">
        <v>8</v>
      </c>
      <c r="C88" s="13">
        <f t="shared" si="24"/>
        <v>6071.29</v>
      </c>
      <c r="D88" s="13">
        <f>D89+D90</f>
        <v>1408.39</v>
      </c>
      <c r="E88" s="13">
        <f t="shared" ref="E88:G88" si="29">E89+E90</f>
        <v>1554.3</v>
      </c>
      <c r="F88" s="13">
        <f t="shared" si="29"/>
        <v>1554.3</v>
      </c>
      <c r="G88" s="13">
        <f t="shared" si="29"/>
        <v>1554.3</v>
      </c>
    </row>
    <row r="89" spans="1:7" ht="25.5" customHeight="1" x14ac:dyDescent="0.2">
      <c r="A89" s="23"/>
      <c r="B89" s="17" t="s">
        <v>9</v>
      </c>
      <c r="C89" s="13">
        <f t="shared" si="24"/>
        <v>6071.29</v>
      </c>
      <c r="D89" s="13">
        <v>1408.39</v>
      </c>
      <c r="E89" s="14">
        <v>1554.3</v>
      </c>
      <c r="F89" s="14">
        <v>1554.3</v>
      </c>
      <c r="G89" s="14">
        <v>1554.3</v>
      </c>
    </row>
    <row r="90" spans="1:7" ht="26.25" customHeight="1" x14ac:dyDescent="0.2">
      <c r="A90" s="23"/>
      <c r="B90" s="17" t="s">
        <v>10</v>
      </c>
      <c r="C90" s="13">
        <f t="shared" si="24"/>
        <v>0</v>
      </c>
      <c r="D90" s="13">
        <v>0</v>
      </c>
      <c r="E90" s="14">
        <v>0</v>
      </c>
      <c r="F90" s="14">
        <v>0</v>
      </c>
      <c r="G90" s="14">
        <v>0</v>
      </c>
    </row>
    <row r="91" spans="1:7" ht="22.5" customHeight="1" x14ac:dyDescent="0.2">
      <c r="A91" s="23" t="s">
        <v>30</v>
      </c>
      <c r="B91" s="17" t="s">
        <v>8</v>
      </c>
      <c r="C91" s="13">
        <f t="shared" si="24"/>
        <v>19638.359999999997</v>
      </c>
      <c r="D91" s="13">
        <f>D92+D93</f>
        <v>3720.89</v>
      </c>
      <c r="E91" s="13">
        <v>4939.91</v>
      </c>
      <c r="F91" s="13">
        <f t="shared" ref="F91:G91" si="30">F92+F93</f>
        <v>5488.78</v>
      </c>
      <c r="G91" s="13">
        <f t="shared" si="30"/>
        <v>5488.78</v>
      </c>
    </row>
    <row r="92" spans="1:7" ht="24" customHeight="1" x14ac:dyDescent="0.2">
      <c r="A92" s="23"/>
      <c r="B92" s="17" t="s">
        <v>9</v>
      </c>
      <c r="C92" s="13">
        <f t="shared" si="24"/>
        <v>0</v>
      </c>
      <c r="D92" s="13">
        <v>0</v>
      </c>
      <c r="E92" s="14">
        <v>0</v>
      </c>
      <c r="F92" s="14">
        <v>0</v>
      </c>
      <c r="G92" s="14">
        <v>0</v>
      </c>
    </row>
    <row r="93" spans="1:7" ht="24.75" customHeight="1" x14ac:dyDescent="0.2">
      <c r="A93" s="23"/>
      <c r="B93" s="17" t="s">
        <v>10</v>
      </c>
      <c r="C93" s="13">
        <f t="shared" si="24"/>
        <v>19638.359999999997</v>
      </c>
      <c r="D93" s="13">
        <v>3720.89</v>
      </c>
      <c r="E93" s="14">
        <v>4939.91</v>
      </c>
      <c r="F93" s="14">
        <v>5488.78</v>
      </c>
      <c r="G93" s="14">
        <v>5488.78</v>
      </c>
    </row>
  </sheetData>
  <mergeCells count="33">
    <mergeCell ref="A28:A30"/>
    <mergeCell ref="A9:G11"/>
    <mergeCell ref="A13:A15"/>
    <mergeCell ref="A37:A39"/>
    <mergeCell ref="A40:A42"/>
    <mergeCell ref="A76:A78"/>
    <mergeCell ref="A79:A81"/>
    <mergeCell ref="E1:G1"/>
    <mergeCell ref="E2:G2"/>
    <mergeCell ref="A43:A45"/>
    <mergeCell ref="A34:A36"/>
    <mergeCell ref="A49:A51"/>
    <mergeCell ref="F3:G3"/>
    <mergeCell ref="F4:G4"/>
    <mergeCell ref="E5:G8"/>
    <mergeCell ref="A25:A27"/>
    <mergeCell ref="A16:A18"/>
    <mergeCell ref="A19:A21"/>
    <mergeCell ref="A31:A33"/>
    <mergeCell ref="A22:A24"/>
    <mergeCell ref="A88:A90"/>
    <mergeCell ref="A91:A93"/>
    <mergeCell ref="A46:A48"/>
    <mergeCell ref="A64:A66"/>
    <mergeCell ref="A73:A75"/>
    <mergeCell ref="A67:A69"/>
    <mergeCell ref="A70:A72"/>
    <mergeCell ref="A82:A84"/>
    <mergeCell ref="A85:A87"/>
    <mergeCell ref="A61:A63"/>
    <mergeCell ref="A55:A57"/>
    <mergeCell ref="A58:A60"/>
    <mergeCell ref="A52:A54"/>
  </mergeCells>
  <pageMargins left="0.25" right="0.25" top="0.75" bottom="0.75" header="0.3" footer="0.3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rep:2.54.0.187</dc:description>
  <cp:lastModifiedBy>User</cp:lastModifiedBy>
  <cp:lastPrinted>2023-06-29T08:44:12Z</cp:lastPrinted>
  <dcterms:created xsi:type="dcterms:W3CDTF">2022-08-01T15:03:03Z</dcterms:created>
  <dcterms:modified xsi:type="dcterms:W3CDTF">2023-06-29T08:44:17Z</dcterms:modified>
</cp:coreProperties>
</file>