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20" yWindow="-120" windowWidth="29040" windowHeight="15840"/>
  </bookViews>
  <sheets>
    <sheet name="2024 год" sheetId="3" r:id="rId1"/>
  </sheets>
  <calcPr calcId="145621"/>
</workbook>
</file>

<file path=xl/calcChain.xml><?xml version="1.0" encoding="utf-8"?>
<calcChain xmlns="http://schemas.openxmlformats.org/spreadsheetml/2006/main">
  <c r="D6" i="3" l="1"/>
  <c r="D62" i="3"/>
  <c r="D49" i="3"/>
  <c r="C49" i="3"/>
  <c r="D32" i="3" l="1"/>
  <c r="D10" i="3"/>
  <c r="C34" i="3"/>
  <c r="C32" i="3" s="1"/>
  <c r="C10" i="3"/>
  <c r="C6" i="3" l="1"/>
  <c r="C62" i="3"/>
  <c r="D9" i="3"/>
  <c r="C7" i="3" l="1"/>
  <c r="C9" i="3" l="1"/>
</calcChain>
</file>

<file path=xl/sharedStrings.xml><?xml version="1.0" encoding="utf-8"?>
<sst xmlns="http://schemas.openxmlformats.org/spreadsheetml/2006/main" count="123" uniqueCount="95">
  <si>
    <t>Код бюджетной классификации</t>
  </si>
  <si>
    <t xml:space="preserve">БЕЗВОЗМЕЗДНЫЕ ПОСТУПЛЕНИЯ </t>
  </si>
  <si>
    <t>Всего доходов</t>
  </si>
  <si>
    <t>213 2 00 00000 00 0000 000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</si>
  <si>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</si>
  <si>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</si>
  <si>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</si>
  <si>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 </t>
  </si>
  <si>
    <t>213 2 02 20000 00 0000 150</t>
  </si>
  <si>
    <t>213 2 02 30000 00 0000 150</t>
  </si>
  <si>
    <t>213 2 02 00000 00 0000 000</t>
  </si>
  <si>
    <t xml:space="preserve">Наименование кода безвозмездных поступлений </t>
  </si>
  <si>
    <t>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</si>
  <si>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>Субсидии бюджетам муниципальных округов на содержание морских пляжей в границах муниципальных образований Калининградской области</t>
  </si>
  <si>
    <t xml:space="preserve">Субсидии бюджетам муниципальных округов на поддержку муниципальных газет 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</si>
  <si>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</si>
  <si>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</si>
  <si>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 xml:space="preserve">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</si>
  <si>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</si>
  <si>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</si>
  <si>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</si>
  <si>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 xml:space="preserve">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 </t>
  </si>
  <si>
    <t>Субсидии бюджетам муниципальных округов на государственную поддержку отрасли культуры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</si>
  <si>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</si>
  <si>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обеспечение мероприятий по организации теплоснабжения, водоснабжения, водоотведения</t>
  </si>
  <si>
    <t>Субвенции бюджетам муниципальных округов на осуществление полномочий по государственной поддержке сельскохозяйственного производства</t>
  </si>
  <si>
    <t>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</si>
  <si>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>213 2 02 40000 00 0000 150</t>
  </si>
  <si>
    <t>Иные межбюджетные трансферты</t>
  </si>
  <si>
    <t xml:space="preserve">(тыс. руб.) </t>
  </si>
  <si>
    <t>213 2 02 29999 14 0000 150</t>
  </si>
  <si>
    <t>213 2 02 25304 14 0000 150</t>
  </si>
  <si>
    <t>213 202 29999 14 0000 150</t>
  </si>
  <si>
    <t>213 202 25497 14 0000 150</t>
  </si>
  <si>
    <t>213 2 02 30024 14 0000 150</t>
  </si>
  <si>
    <t>213 2 02 35120 14 0000 150</t>
  </si>
  <si>
    <t>213 2 02 45303 14 0000 150</t>
  </si>
  <si>
    <t>213 2 02 49999 14 0000 150</t>
  </si>
  <si>
    <t>Дотации бюджетам бюджетной системы Российской Федерации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</si>
  <si>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</si>
  <si>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213 2 02 10000 00 0000 150</t>
  </si>
  <si>
    <t>213 2 02 15001 14 0000 150</t>
  </si>
  <si>
    <t>213 2 02 25519 14 0000 150</t>
  </si>
  <si>
    <t xml:space="preserve">  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</si>
  <si>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</si>
  <si>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округов на организацию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</si>
  <si>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Субсидии бюджетам муниципальных округов на предоставление молодым семьям дополнительных социальных выплат при рождении или усыновлении (удочерении) ребенка</t>
  </si>
  <si>
    <t>Субсидии бюджетам муниципальных округов на организацию и обеспечение бесплатным питанием обучающихся, получающих начальное общее образование в муниципальных образовательных организациях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</si>
  <si>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</si>
  <si>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Субвенции бюджетам муниципальных округов на исполнение отдельных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</si>
  <si>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 xml:space="preserve">Субвенции бюджетам муниципальных округов на на обеспечение отдельных государственных полномочий Калининградской области в сфере социальной поддержки населения в части предоставления организациями социального обслуживания социальных услуг гражданам в форме социального обслуживания на дому и в полустационарной форме, по социальному сопровождению граждан </t>
  </si>
  <si>
    <t xml:space="preserve">Иные межбюджетные трансферты , передаваемые  бюджетам муниципальных округов на закупку учебников, допущенных к использованию при реализации программ основного общего и среднего общего образования для муниципальных общеобразовательных организациях </t>
  </si>
  <si>
    <t>213 202 25098 14 0000 150</t>
  </si>
  <si>
    <t>213 202 20077 14 0000 150</t>
  </si>
  <si>
    <t>Субсидии бюджетам муниципальных округов на оснащение (обновление материально- 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</si>
  <si>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213 202 25171 14 0000 150</t>
  </si>
  <si>
    <t>Субсидии бюджетам муниципальных округов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</si>
  <si>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Субвенции на осуществление отдельных государственных полномочий Калининградской области по предоставлению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</si>
  <si>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</si>
  <si>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214 2 02 45179 14 0000 150</t>
  </si>
  <si>
    <t>Межбюджетные трансферты, передаваемые 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</si>
  <si>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Иные межбюджетные трансферты, передаваемые  бюджетам муниципальных округов  на оказание содействия развитию территориального общественного самоуправления, местных инициатив</t>
  </si>
  <si>
    <t>Иные межбюджетные трансферты, передаваемые  бюджетам муниципальных округов на стимулирование целевого обучения в рамках соответствующей предметной области для муниципальных общеобразовательных организаций</t>
  </si>
  <si>
    <t>Иные межбюджетные трансферты, передаваемые  бюджетам муниципальных округов на проведение работ по уничтожению борщевика Сосновского</t>
  </si>
  <si>
    <t>Иные межбюджетные трансферты, передаваемые  бюджетам муниципальных округов в целях финансового обеспечения исполнения муниципального социального заказа на оказание муниципальных услуг в соответствии с социальным сертификатом на реализацию дополнительных общеразвивающих программ для детей</t>
  </si>
  <si>
    <t xml:space="preserve">Субвенции бюджетам муниципальных округов  для осуществления отдельных государственных полномочий в сфере социальной поддержки населения, в части осуществления муниципального управления </t>
  </si>
  <si>
    <t>214 2 02 30024 14 0000 150</t>
  </si>
  <si>
    <t>Субсидии бюджетам муниципальных округов на софинансирование капитальных вложений в объекты муниципальной собственности (Разработка проектной и рабочей документации "Газификация пос. Кострово,  пос. Логвино Зеленоградского  района")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</si>
  <si>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</si>
  <si>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 xml:space="preserve"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организациях(школы)                                                                       </t>
  </si>
  <si>
    <t xml:space="preserve"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(сады)                                                                       </t>
  </si>
  <si>
    <t>Субсидии  бюджетам муниципальных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</si>
  <si>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 бюджетам муниципальных округов на создание виртуальных концертных залов</t>
  </si>
  <si>
    <t>Субсидии бюджетам муниципальных округов на 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</si>
  <si>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213 202 25576 14 0000 150</t>
  </si>
  <si>
    <t>Субсидии бюджетам муниципальных округов на обеспечение комплексного развития сельских территорий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</si>
  <si>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</si>
  <si>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213 202 35118 14 0000 150</t>
  </si>
  <si>
    <t>Субвенции бюджетам муниципальных округов на осуществление переданных полномочий на государственную регистрацию актов гражданского состояния</t>
  </si>
  <si>
    <t>213 202 35930 14 0000 150</t>
  </si>
  <si>
    <t>213 202 25599 14 0000 150</t>
  </si>
  <si>
    <t>Уточненный план</t>
  </si>
  <si>
    <t>Исполнение на 01.04.2024 год</t>
  </si>
  <si>
    <t>213 202 25424 14 0000 150</t>
  </si>
  <si>
    <t>213 202 25453 14 0000 150</t>
  </si>
  <si>
    <t>Субсидии бюджетам муниципальных округов на решение вопросов местного значения в сфере жилищно-коммунального хозяйства</t>
  </si>
  <si>
    <t xml:space="preserve"> Иные межбюджетные трансферты на обеспечение путевками в загородные организации отдыха детей и их оздоровления в Калининградской области детей военнослужащих и других участников специальной военной операции за счет средств резервного фонда Правительства Калининградской области</t>
  </si>
  <si>
    <t xml:space="preserve"> Иные межбюджетные трансферты на обеспечение присмотра и ухода за детьми военнослужащих и других участников специальной военной операции, осваивающими образовательные программы дошкольного образования в муниципальных организациях, осуществляющих образовательную деятельность на территории Калининградской области, за счет средств резервного фонда Правительства Калининградской области</t>
  </si>
  <si>
    <t>Иные межбюджетные трансферты на предоставление бесплатного горячего питания детям военнослужащих и других участников специальной военной операции, обучающимся по программам основного общего и среднего общего образования в муниципальных общеобразовательных организациях Калининградской области, за счет средств резервного фонда Правительства Калининградской области</t>
  </si>
  <si>
    <t>213 2 08 00000 00 0000 150</t>
  </si>
  <si>
    <t>213 2 08 04000 14 0000 150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</si>
  <si>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</si>
  <si>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муниципальных округов (в бюджеты муниципальных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</si>
  <si>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Исполнение безвозмездных поступлений на 01.04.2024 год</t>
  </si>
  <si>
    <t xml:space="preserve">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муниципальный округ  Калининградской области"                                                                                                                                                                                                                                                           от "19" апреля  2024г. № 1408                                                                       
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</si>
</sst>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0"/>
      <name val="Arial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Border="1"/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43" fontId="3" fillId="0" borderId="1" xfId="3" applyFont="1" applyFill="1" applyBorder="1" applyAlignment="1">
      <alignment horizontal="right"/>
    </xf>
    <xf numFmtId="0" fontId="2" fillId="0" borderId="1" xfId="0" applyFont="1" applyBorder="1"/>
    <xf numFmtId="43" fontId="2" fillId="0" borderId="1" xfId="3" applyFont="1" applyFill="1" applyBorder="1" applyAlignment="1">
      <alignment horizontal="right"/>
    </xf>
    <xf numFmtId="0" fontId="2" fillId="2" borderId="1" xfId="0" applyFont="1" applyFill="1" applyBorder="1"/>
    <xf numFmtId="43" fontId="2" fillId="2" borderId="1" xfId="3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43" fontId="1" fillId="0" borderId="1" xfId="3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43" fontId="3" fillId="0" borderId="1" xfId="3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43" fontId="3" fillId="0" borderId="1" xfId="3" applyFont="1" applyFill="1" applyBorder="1" applyAlignment="1">
      <alignment horizontal="center"/>
    </xf>
    <xf numFmtId="43" fontId="2" fillId="0" borderId="1" xfId="3" applyFont="1" applyFill="1" applyBorder="1" applyAlignment="1">
      <alignment horizontal="center"/>
    </xf>
    <xf numFmtId="0" fontId="9" fillId="0" borderId="1" xfId="0" applyFont="1" applyBorder="1"/>
    <xf numFmtId="43" fontId="0" fillId="0" borderId="0" xfId="0" applyNumberFormat="1"/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right" wrapText="1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center"/>
    </xf>
    <xf numFmtId="49" fontId="3" fillId="0" borderId="1" xfId="3" applyNumberFormat="1" applyFont="1" applyFill="1" applyBorder="1" applyAlignment="1">
      <alignment horizontal="right"/>
    </xf>
    <xf numFmtId="49" fontId="2" fillId="0" borderId="1" xfId="3" applyNumberFormat="1" applyFont="1" applyFill="1" applyBorder="1" applyAlignment="1">
      <alignment horizontal="right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/>
  </cellXfs>
  <cellStyles count="4">
    <cellStyle name="Обычный" xfId="0" builtinId="0"/>
    <cellStyle name="Обычный 2 3" xfId="1"/>
    <cellStyle name="Стиль 1 2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zoomScaleNormal="100" workbookViewId="0">
      <selection activeCell="C1" sqref="C1:D1"/>
    </sheetView>
  </sheetViews>
  <sheetFormatPr defaultRowHeight="12.75" x14ac:dyDescent="0.2"/>
  <cols>
    <col min="1" max="1" width="32.5703125" customWidth="1"/>
    <col min="2" max="2" width="43.7109375" customWidth="1"/>
    <col min="3" max="3" width="17.85546875" style="5" customWidth="1"/>
    <col min="4" max="4" width="18.85546875" customWidth="1"/>
    <col min="5" max="5" width="10.85546875" customWidth="1"/>
    <col min="6" max="6" width="11.28515625" customWidth="1"/>
  </cols>
  <sheetData>
    <row r="1" spans="1:5" ht="105.75" customHeight="1" x14ac:dyDescent="0.25">
      <c r="B1" s="29"/>
      <c r="C1" s="37" t="s">
        <v>94</v>
      </c>
      <c r="D1" s="38"/>
    </row>
    <row r="2" spans="1:5" ht="24" customHeight="1" x14ac:dyDescent="0.3">
      <c r="A2" s="39" t="s">
        <v>93</v>
      </c>
      <c r="B2" s="39"/>
      <c r="C2" s="40"/>
      <c r="D2" s="41"/>
    </row>
    <row r="3" spans="1:5" ht="9.75" customHeight="1" x14ac:dyDescent="0.25">
      <c r="A3" s="1"/>
      <c r="B3" s="1"/>
      <c r="C3" s="3"/>
    </row>
    <row r="4" spans="1:5" x14ac:dyDescent="0.2">
      <c r="C4" s="4"/>
      <c r="D4" s="4" t="s">
        <v>29</v>
      </c>
    </row>
    <row r="5" spans="1:5" ht="58.5" customHeight="1" x14ac:dyDescent="0.2">
      <c r="A5" s="6" t="s">
        <v>0</v>
      </c>
      <c r="B5" s="6" t="s">
        <v>11</v>
      </c>
      <c r="C5" s="7" t="s">
        <v>81</v>
      </c>
      <c r="D5" s="6" t="s">
        <v>82</v>
      </c>
    </row>
    <row r="6" spans="1:5" ht="19.5" customHeight="1" x14ac:dyDescent="0.25">
      <c r="A6" s="2" t="s">
        <v>3</v>
      </c>
      <c r="B6" s="2" t="s">
        <v>1</v>
      </c>
      <c r="C6" s="9">
        <f>C10+C32+C49+C7+C60</f>
        <v>802491.83</v>
      </c>
      <c r="D6" s="9">
        <f>D10+D32+D49+D7+D60</f>
        <v>120046.74999999999</v>
      </c>
    </row>
    <row r="7" spans="1:5" ht="37.15" hidden="1" customHeight="1" x14ac:dyDescent="0.25">
      <c r="A7" s="2" t="s">
        <v>40</v>
      </c>
      <c r="B7" s="19" t="s">
        <v>38</v>
      </c>
      <c r="C7" s="24">
        <f>C8</f>
        <v>0</v>
      </c>
      <c r="D7" s="30"/>
    </row>
    <row r="8" spans="1:5" ht="65.25" hidden="1" customHeight="1" x14ac:dyDescent="0.25">
      <c r="A8" s="10" t="s">
        <v>41</v>
      </c>
      <c r="B8" s="20" t="s">
        <v>39</v>
      </c>
      <c r="C8" s="25">
        <v>0</v>
      </c>
      <c r="D8" s="30"/>
    </row>
    <row r="9" spans="1:5" ht="63" x14ac:dyDescent="0.25">
      <c r="A9" s="2" t="s">
        <v>10</v>
      </c>
      <c r="B9" s="19" t="s">
        <v>4</v>
      </c>
      <c r="C9" s="9">
        <f>C10+C32+C49</f>
        <v>802491.83</v>
      </c>
      <c r="D9" s="24">
        <f>D10+D32+D49</f>
        <v>120544.27999999998</v>
      </c>
    </row>
    <row r="10" spans="1:5" ht="47.25" x14ac:dyDescent="0.25">
      <c r="A10" s="2" t="s">
        <v>8</v>
      </c>
      <c r="B10" s="19" t="s">
        <v>5</v>
      </c>
      <c r="C10" s="9">
        <f>SUM(C11:C31)</f>
        <v>273955.03000000003</v>
      </c>
      <c r="D10" s="24">
        <f>SUM(D11:D31)</f>
        <v>18476.169999999998</v>
      </c>
    </row>
    <row r="11" spans="1:5" ht="126" x14ac:dyDescent="0.25">
      <c r="A11" s="10" t="s">
        <v>53</v>
      </c>
      <c r="B11" s="14" t="s">
        <v>67</v>
      </c>
      <c r="C11" s="11">
        <v>3575.63</v>
      </c>
      <c r="D11" s="31">
        <v>0</v>
      </c>
    </row>
    <row r="12" spans="1:5" ht="78.75" x14ac:dyDescent="0.25">
      <c r="A12" s="10" t="s">
        <v>30</v>
      </c>
      <c r="B12" s="20" t="s">
        <v>12</v>
      </c>
      <c r="C12" s="11">
        <v>7021.25</v>
      </c>
      <c r="D12" s="31">
        <v>2865.82</v>
      </c>
    </row>
    <row r="13" spans="1:5" ht="47.25" x14ac:dyDescent="0.25">
      <c r="A13" s="10" t="s">
        <v>42</v>
      </c>
      <c r="B13" s="20" t="s">
        <v>22</v>
      </c>
      <c r="C13" s="11">
        <v>292.58</v>
      </c>
      <c r="D13" s="31">
        <v>0</v>
      </c>
    </row>
    <row r="14" spans="1:5" ht="63" x14ac:dyDescent="0.25">
      <c r="A14" s="10" t="s">
        <v>30</v>
      </c>
      <c r="B14" s="20" t="s">
        <v>13</v>
      </c>
      <c r="C14" s="11">
        <v>2000</v>
      </c>
      <c r="D14" s="31">
        <v>0</v>
      </c>
    </row>
    <row r="15" spans="1:5" ht="47.25" x14ac:dyDescent="0.25">
      <c r="A15" s="10" t="s">
        <v>30</v>
      </c>
      <c r="B15" s="20" t="s">
        <v>14</v>
      </c>
      <c r="C15" s="11">
        <v>626.16</v>
      </c>
      <c r="D15" s="31">
        <v>626.16</v>
      </c>
      <c r="E15" s="27"/>
    </row>
    <row r="16" spans="1:5" ht="100.15" customHeight="1" x14ac:dyDescent="0.25">
      <c r="A16" s="12" t="s">
        <v>30</v>
      </c>
      <c r="B16" s="21" t="s">
        <v>47</v>
      </c>
      <c r="C16" s="13">
        <v>1092.24</v>
      </c>
      <c r="D16" s="31">
        <v>492.77</v>
      </c>
      <c r="E16" s="27"/>
    </row>
    <row r="17" spans="1:6" ht="97.15" customHeight="1" x14ac:dyDescent="0.25">
      <c r="A17" s="12" t="s">
        <v>31</v>
      </c>
      <c r="B17" s="21" t="s">
        <v>48</v>
      </c>
      <c r="C17" s="13">
        <v>24492.27</v>
      </c>
      <c r="D17" s="31">
        <v>10379.68</v>
      </c>
    </row>
    <row r="18" spans="1:6" ht="157.5" x14ac:dyDescent="0.25">
      <c r="A18" s="12" t="s">
        <v>30</v>
      </c>
      <c r="B18" s="21" t="s">
        <v>21</v>
      </c>
      <c r="C18" s="13">
        <v>6586.8</v>
      </c>
      <c r="D18" s="31">
        <v>1088.31</v>
      </c>
    </row>
    <row r="19" spans="1:6" ht="51" customHeight="1" x14ac:dyDescent="0.25">
      <c r="A19" s="12" t="s">
        <v>33</v>
      </c>
      <c r="B19" s="21" t="s">
        <v>23</v>
      </c>
      <c r="C19" s="13">
        <v>6426</v>
      </c>
      <c r="D19" s="31">
        <v>0</v>
      </c>
      <c r="F19" s="8"/>
    </row>
    <row r="20" spans="1:6" ht="63" x14ac:dyDescent="0.25">
      <c r="A20" s="12" t="s">
        <v>32</v>
      </c>
      <c r="B20" s="21" t="s">
        <v>24</v>
      </c>
      <c r="C20" s="13">
        <v>1843.99</v>
      </c>
      <c r="D20" s="13">
        <v>1843.99</v>
      </c>
      <c r="E20" s="27"/>
    </row>
    <row r="21" spans="1:6" ht="110.25" x14ac:dyDescent="0.25">
      <c r="A21" s="14" t="s">
        <v>52</v>
      </c>
      <c r="B21" s="14" t="s">
        <v>44</v>
      </c>
      <c r="C21" s="13">
        <v>4520.18</v>
      </c>
      <c r="D21" s="31">
        <v>0</v>
      </c>
    </row>
    <row r="22" spans="1:6" ht="141.75" x14ac:dyDescent="0.25">
      <c r="A22" s="14" t="s">
        <v>55</v>
      </c>
      <c r="B22" s="14" t="s">
        <v>54</v>
      </c>
      <c r="C22" s="13">
        <v>1328.81</v>
      </c>
      <c r="D22" s="31">
        <v>0</v>
      </c>
    </row>
    <row r="23" spans="1:6" ht="110.25" x14ac:dyDescent="0.25">
      <c r="A23" s="12" t="s">
        <v>32</v>
      </c>
      <c r="B23" s="14" t="s">
        <v>45</v>
      </c>
      <c r="C23" s="13">
        <v>3860.55</v>
      </c>
      <c r="D23" s="31">
        <v>1179.44</v>
      </c>
    </row>
    <row r="24" spans="1:6" ht="78.75" x14ac:dyDescent="0.25">
      <c r="A24" s="12" t="s">
        <v>32</v>
      </c>
      <c r="B24" s="14" t="s">
        <v>46</v>
      </c>
      <c r="C24" s="13">
        <v>75</v>
      </c>
      <c r="D24" s="31">
        <v>0</v>
      </c>
    </row>
    <row r="25" spans="1:6" ht="94.5" x14ac:dyDescent="0.25">
      <c r="A25" s="12" t="s">
        <v>83</v>
      </c>
      <c r="B25" s="14" t="s">
        <v>56</v>
      </c>
      <c r="C25" s="13">
        <v>180000</v>
      </c>
      <c r="D25" s="31">
        <v>0</v>
      </c>
    </row>
    <row r="26" spans="1:6" ht="63" x14ac:dyDescent="0.25">
      <c r="A26" s="10" t="s">
        <v>80</v>
      </c>
      <c r="B26" s="14" t="s">
        <v>68</v>
      </c>
      <c r="C26" s="13">
        <v>1686.31</v>
      </c>
      <c r="D26" s="31">
        <v>0</v>
      </c>
    </row>
    <row r="27" spans="1:6" ht="94.5" x14ac:dyDescent="0.25">
      <c r="A27" s="10" t="s">
        <v>32</v>
      </c>
      <c r="B27" s="14" t="s">
        <v>71</v>
      </c>
      <c r="C27" s="13">
        <v>4680</v>
      </c>
      <c r="D27" s="31">
        <v>0</v>
      </c>
    </row>
    <row r="28" spans="1:6" ht="63" x14ac:dyDescent="0.25">
      <c r="A28" s="10" t="s">
        <v>32</v>
      </c>
      <c r="B28" s="14" t="s">
        <v>85</v>
      </c>
      <c r="C28" s="13">
        <v>6285.51</v>
      </c>
      <c r="D28" s="31">
        <v>0</v>
      </c>
    </row>
    <row r="29" spans="1:6" ht="47.25" x14ac:dyDescent="0.25">
      <c r="A29" s="10" t="s">
        <v>84</v>
      </c>
      <c r="B29" s="14" t="s">
        <v>72</v>
      </c>
      <c r="C29" s="13">
        <v>618.55999999999995</v>
      </c>
      <c r="D29" s="31">
        <v>0</v>
      </c>
    </row>
    <row r="30" spans="1:6" ht="110.25" x14ac:dyDescent="0.25">
      <c r="A30" s="26" t="s">
        <v>32</v>
      </c>
      <c r="B30" s="14" t="s">
        <v>73</v>
      </c>
      <c r="C30" s="13">
        <v>6943.19</v>
      </c>
      <c r="D30" s="31">
        <v>0</v>
      </c>
    </row>
    <row r="31" spans="1:6" ht="47.25" x14ac:dyDescent="0.25">
      <c r="A31" s="10" t="s">
        <v>74</v>
      </c>
      <c r="B31" s="14" t="s">
        <v>75</v>
      </c>
      <c r="C31" s="13">
        <v>10000</v>
      </c>
      <c r="D31" s="31">
        <v>0</v>
      </c>
    </row>
    <row r="32" spans="1:6" ht="31.5" x14ac:dyDescent="0.25">
      <c r="A32" s="2" t="s">
        <v>9</v>
      </c>
      <c r="B32" s="19" t="s">
        <v>6</v>
      </c>
      <c r="C32" s="9">
        <f>SUM(C33:C48)</f>
        <v>484024.88999999984</v>
      </c>
      <c r="D32" s="24">
        <f>SUM(D33:D48)</f>
        <v>98100.069999999992</v>
      </c>
    </row>
    <row r="33" spans="1:12" ht="110.25" x14ac:dyDescent="0.25">
      <c r="A33" s="10" t="s">
        <v>34</v>
      </c>
      <c r="B33" s="20" t="s">
        <v>49</v>
      </c>
      <c r="C33" s="11">
        <v>425.96</v>
      </c>
      <c r="D33" s="31">
        <v>106.49</v>
      </c>
    </row>
    <row r="34" spans="1:12" ht="173.25" x14ac:dyDescent="0.25">
      <c r="A34" s="10" t="s">
        <v>34</v>
      </c>
      <c r="B34" s="20" t="s">
        <v>50</v>
      </c>
      <c r="C34" s="11">
        <f>5473.89</f>
        <v>5473.89</v>
      </c>
      <c r="D34" s="31">
        <v>1368.47</v>
      </c>
      <c r="E34" s="28"/>
    </row>
    <row r="35" spans="1:12" ht="111" customHeight="1" x14ac:dyDescent="0.25">
      <c r="A35" s="10" t="s">
        <v>34</v>
      </c>
      <c r="B35" s="20" t="s">
        <v>15</v>
      </c>
      <c r="C35" s="11">
        <v>5950.08</v>
      </c>
      <c r="D35" s="32">
        <v>1485</v>
      </c>
      <c r="K35" t="s">
        <v>43</v>
      </c>
      <c r="L35" t="s">
        <v>43</v>
      </c>
    </row>
    <row r="36" spans="1:12" ht="114.75" customHeight="1" x14ac:dyDescent="0.25">
      <c r="A36" s="10" t="s">
        <v>34</v>
      </c>
      <c r="B36" s="20" t="s">
        <v>16</v>
      </c>
      <c r="C36" s="11">
        <v>3294.8</v>
      </c>
      <c r="D36" s="32">
        <v>823.7</v>
      </c>
    </row>
    <row r="37" spans="1:12" ht="94.5" x14ac:dyDescent="0.25">
      <c r="A37" s="10" t="s">
        <v>34</v>
      </c>
      <c r="B37" s="20" t="s">
        <v>65</v>
      </c>
      <c r="C37" s="11">
        <v>4894.4799999999996</v>
      </c>
      <c r="D37" s="32">
        <v>1223.6199999999999</v>
      </c>
    </row>
    <row r="38" spans="1:12" ht="234.75" customHeight="1" x14ac:dyDescent="0.25">
      <c r="A38" s="10" t="s">
        <v>34</v>
      </c>
      <c r="B38" s="14" t="s">
        <v>69</v>
      </c>
      <c r="C38" s="11">
        <v>264302.78999999998</v>
      </c>
      <c r="D38" s="32">
        <v>62235.99</v>
      </c>
    </row>
    <row r="39" spans="1:12" ht="239.25" customHeight="1" x14ac:dyDescent="0.25">
      <c r="A39" s="10" t="s">
        <v>66</v>
      </c>
      <c r="B39" s="14" t="s">
        <v>70</v>
      </c>
      <c r="C39" s="11">
        <v>159847.48000000001</v>
      </c>
      <c r="D39" s="32">
        <v>28963.57</v>
      </c>
    </row>
    <row r="40" spans="1:12" ht="82.5" customHeight="1" x14ac:dyDescent="0.25">
      <c r="A40" s="10" t="s">
        <v>34</v>
      </c>
      <c r="B40" s="20" t="s">
        <v>17</v>
      </c>
      <c r="C40" s="11">
        <v>1420</v>
      </c>
      <c r="D40" s="32">
        <v>355</v>
      </c>
    </row>
    <row r="41" spans="1:12" ht="110.25" x14ac:dyDescent="0.25">
      <c r="A41" s="10" t="s">
        <v>34</v>
      </c>
      <c r="B41" s="20" t="s">
        <v>18</v>
      </c>
      <c r="C41" s="11">
        <v>0.42</v>
      </c>
      <c r="D41" s="32">
        <v>0.42</v>
      </c>
    </row>
    <row r="42" spans="1:12" ht="73.5" customHeight="1" x14ac:dyDescent="0.25">
      <c r="A42" s="10" t="s">
        <v>34</v>
      </c>
      <c r="B42" s="23" t="s">
        <v>25</v>
      </c>
      <c r="C42" s="11">
        <v>23173.31</v>
      </c>
      <c r="D42" s="32">
        <v>0</v>
      </c>
    </row>
    <row r="43" spans="1:12" ht="86.25" customHeight="1" x14ac:dyDescent="0.25">
      <c r="A43" s="10" t="s">
        <v>34</v>
      </c>
      <c r="B43" s="14" t="s">
        <v>26</v>
      </c>
      <c r="C43" s="11">
        <v>3661.92</v>
      </c>
      <c r="D43" s="32">
        <v>915.48</v>
      </c>
    </row>
    <row r="44" spans="1:12" ht="98.25" customHeight="1" x14ac:dyDescent="0.25">
      <c r="A44" s="10" t="s">
        <v>35</v>
      </c>
      <c r="B44" s="20" t="s">
        <v>19</v>
      </c>
      <c r="C44" s="11">
        <v>16.8</v>
      </c>
      <c r="D44" s="32">
        <v>0</v>
      </c>
    </row>
    <row r="45" spans="1:12" ht="83.25" customHeight="1" x14ac:dyDescent="0.25">
      <c r="A45" s="10" t="s">
        <v>34</v>
      </c>
      <c r="B45" s="20" t="s">
        <v>20</v>
      </c>
      <c r="C45" s="11">
        <v>7773.16</v>
      </c>
      <c r="D45" s="32">
        <v>0</v>
      </c>
    </row>
    <row r="46" spans="1:12" ht="207.75" customHeight="1" x14ac:dyDescent="0.25">
      <c r="A46" s="10" t="s">
        <v>34</v>
      </c>
      <c r="B46" s="20" t="s">
        <v>57</v>
      </c>
      <c r="C46" s="11">
        <v>1467.6</v>
      </c>
      <c r="D46" s="32">
        <v>0</v>
      </c>
    </row>
    <row r="47" spans="1:12" ht="90" customHeight="1" x14ac:dyDescent="0.25">
      <c r="A47" s="10" t="s">
        <v>77</v>
      </c>
      <c r="B47" s="20" t="s">
        <v>76</v>
      </c>
      <c r="C47" s="13">
        <v>1069.0999999999999</v>
      </c>
      <c r="D47" s="32">
        <v>208.53</v>
      </c>
    </row>
    <row r="48" spans="1:12" ht="67.5" customHeight="1" x14ac:dyDescent="0.25">
      <c r="A48" s="10" t="s">
        <v>79</v>
      </c>
      <c r="B48" s="20" t="s">
        <v>78</v>
      </c>
      <c r="C48" s="13">
        <v>1253.0999999999999</v>
      </c>
      <c r="D48" s="32">
        <v>413.8</v>
      </c>
    </row>
    <row r="49" spans="1:5" ht="21.75" customHeight="1" x14ac:dyDescent="0.25">
      <c r="A49" s="2" t="s">
        <v>27</v>
      </c>
      <c r="B49" s="19" t="s">
        <v>28</v>
      </c>
      <c r="C49" s="17">
        <f>SUM(C50:C59)</f>
        <v>44511.91</v>
      </c>
      <c r="D49" s="17">
        <f>SUM(D50:D59)</f>
        <v>3968.04</v>
      </c>
    </row>
    <row r="50" spans="1:5" ht="189" customHeight="1" x14ac:dyDescent="0.25">
      <c r="A50" s="10" t="s">
        <v>36</v>
      </c>
      <c r="B50" s="14" t="s">
        <v>60</v>
      </c>
      <c r="C50" s="11">
        <v>12811.68</v>
      </c>
      <c r="D50" s="32">
        <v>3144.33</v>
      </c>
    </row>
    <row r="51" spans="1:5" ht="80.25" customHeight="1" x14ac:dyDescent="0.25">
      <c r="A51" s="18" t="s">
        <v>37</v>
      </c>
      <c r="B51" s="20" t="s">
        <v>61</v>
      </c>
      <c r="C51" s="11">
        <v>555</v>
      </c>
      <c r="D51" s="32">
        <v>0</v>
      </c>
    </row>
    <row r="52" spans="1:5" ht="113.25" customHeight="1" x14ac:dyDescent="0.25">
      <c r="A52" s="18" t="s">
        <v>37</v>
      </c>
      <c r="B52" s="14" t="s">
        <v>51</v>
      </c>
      <c r="C52" s="11">
        <v>3117.33</v>
      </c>
      <c r="D52" s="32">
        <v>0</v>
      </c>
    </row>
    <row r="53" spans="1:5" ht="96.75" customHeight="1" x14ac:dyDescent="0.25">
      <c r="A53" s="10" t="s">
        <v>37</v>
      </c>
      <c r="B53" s="14" t="s">
        <v>62</v>
      </c>
      <c r="C53" s="11">
        <v>992.4</v>
      </c>
      <c r="D53" s="32">
        <v>88.5</v>
      </c>
    </row>
    <row r="54" spans="1:5" ht="67.5" customHeight="1" x14ac:dyDescent="0.25">
      <c r="A54" s="10" t="s">
        <v>37</v>
      </c>
      <c r="B54" s="22" t="s">
        <v>63</v>
      </c>
      <c r="C54" s="11">
        <v>20800</v>
      </c>
      <c r="D54" s="32">
        <v>0</v>
      </c>
    </row>
    <row r="55" spans="1:5" ht="110.25" customHeight="1" x14ac:dyDescent="0.25">
      <c r="A55" s="10" t="s">
        <v>59</v>
      </c>
      <c r="B55" s="14" t="s">
        <v>58</v>
      </c>
      <c r="C55" s="11">
        <v>2259.9299999999998</v>
      </c>
      <c r="D55" s="32">
        <v>564.98</v>
      </c>
      <c r="E55" s="27"/>
    </row>
    <row r="56" spans="1:5" ht="126" customHeight="1" x14ac:dyDescent="0.25">
      <c r="A56" s="18" t="s">
        <v>37</v>
      </c>
      <c r="B56" s="14" t="s">
        <v>64</v>
      </c>
      <c r="C56" s="11">
        <v>740.74</v>
      </c>
      <c r="D56" s="32">
        <v>4.01</v>
      </c>
    </row>
    <row r="57" spans="1:5" ht="126" customHeight="1" x14ac:dyDescent="0.25">
      <c r="A57" s="18" t="s">
        <v>37</v>
      </c>
      <c r="B57" s="14" t="s">
        <v>86</v>
      </c>
      <c r="C57" s="11">
        <v>1428</v>
      </c>
      <c r="D57" s="32">
        <v>0</v>
      </c>
    </row>
    <row r="58" spans="1:5" ht="126" customHeight="1" x14ac:dyDescent="0.25">
      <c r="A58" s="18" t="s">
        <v>37</v>
      </c>
      <c r="B58" s="14" t="s">
        <v>87</v>
      </c>
      <c r="C58" s="11">
        <v>367.32</v>
      </c>
      <c r="D58" s="32">
        <v>75.75</v>
      </c>
    </row>
    <row r="59" spans="1:5" ht="126" customHeight="1" x14ac:dyDescent="0.25">
      <c r="A59" s="18" t="s">
        <v>37</v>
      </c>
      <c r="B59" s="14" t="s">
        <v>88</v>
      </c>
      <c r="C59" s="11">
        <v>1439.51</v>
      </c>
      <c r="D59" s="32">
        <v>90.47</v>
      </c>
    </row>
    <row r="60" spans="1:5" ht="189" x14ac:dyDescent="0.25">
      <c r="A60" s="16" t="s">
        <v>89</v>
      </c>
      <c r="B60" s="33" t="s">
        <v>91</v>
      </c>
      <c r="C60" s="35">
        <v>0</v>
      </c>
      <c r="D60" s="34">
        <v>-497.53</v>
      </c>
    </row>
    <row r="61" spans="1:5" ht="157.5" x14ac:dyDescent="0.25">
      <c r="A61" s="18" t="s">
        <v>90</v>
      </c>
      <c r="B61" s="14" t="s">
        <v>92</v>
      </c>
      <c r="C61" s="36">
        <v>0</v>
      </c>
      <c r="D61" s="32">
        <v>-497.53</v>
      </c>
    </row>
    <row r="62" spans="1:5" ht="15.75" x14ac:dyDescent="0.25">
      <c r="A62" s="16" t="s">
        <v>2</v>
      </c>
      <c r="B62" s="16"/>
      <c r="C62" s="15">
        <f>C32+C10+C49+C7+C60</f>
        <v>802491.83</v>
      </c>
      <c r="D62" s="15">
        <f>D32+D10+D49+D7+D60</f>
        <v>120046.74999999999</v>
      </c>
    </row>
    <row r="71" spans="4:4" x14ac:dyDescent="0.2">
      <c r="D71" t="s">
        <v>7</v>
      </c>
    </row>
  </sheetData>
  <mergeCells count="2">
    <mergeCell ref="C1:D1"/>
    <mergeCell ref="A2:D2"/>
  </mergeCells>
  <phoneticPr fontId="0" type="noConversion"/>
  <pageMargins left="0.15748031496062992" right="0.15748031496062992" top="0.51181102362204722" bottom="0.15748031496062992" header="0.15748031496062992" footer="0.15748031496062992"/>
  <pageSetup paperSize="9" scale="80" orientation="portrait" r:id="rId1"/>
  <headerFooter alignWithMargins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N-OO</cp:lastModifiedBy>
  <cp:lastPrinted>2023-12-14T10:36:44Z</cp:lastPrinted>
  <dcterms:created xsi:type="dcterms:W3CDTF">1996-10-08T23:32:33Z</dcterms:created>
  <dcterms:modified xsi:type="dcterms:W3CDTF">2024-04-19T12:56:31Z</dcterms:modified>
</cp:coreProperties>
</file>