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приложение 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<sst xmlns="http://schemas.openxmlformats.org/spreadsheetml/2006/main" count="43" uniqueCount="36">
  <si>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</si>
  <si>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</si>
  <si>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</si>
  <si>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</si>
  <si>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</si>
  <si>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</si>
  <si>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</si>
  <si>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Эффективное муниципальное управление</t>
  </si>
  <si>
    <t>Развитие местного самоуправления</t>
  </si>
  <si>
    <t>«Финансирование расходов на участие в Ассоциации муниципальных образований»</t>
  </si>
  <si>
    <t>«Выполнение других общегосударственных задач»</t>
  </si>
  <si>
    <t>Мероприятие 1 подпрограммы 1</t>
  </si>
  <si>
    <t>Финансовое обеспечение исполнительных органов муниципальной власти</t>
  </si>
  <si>
    <t>Мероприятие 1 подпрограммы 2</t>
  </si>
  <si>
    <t xml:space="preserve">Обеспечение и совершенствование услуг казенными учреждениями
</t>
  </si>
  <si>
    <t>Мероприятие 2 подпрограммы 2</t>
  </si>
  <si>
    <t>Финансовое обеспечение казенных учреждений "Многофункциональный центр предоставления государственных и муниципальных услуг"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</si>
  <si>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</si>
  <si>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</si>
  <si>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</si>
  <si>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"Эффективное муниципальное управление"</t>
  </si>
  <si>
    <t>Муниципальная программа муниципального образования "Зеленоградский муниципальный округ Калининградской области"</t>
  </si>
  <si>
    <t xml:space="preserve">«Обеспечение деятельности главы администрации муниципального образования "Зеленоградский муниципальный округ Калининградской области" </t>
  </si>
  <si>
    <t>Перечень основных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 "Эффективное муниципальное управление"</t>
  </si>
  <si>
    <t>Финансовое обеспечение казенных учреждений "Служба заказчика Зеленоградского муниципального округа Калининградской области"</t>
  </si>
  <si>
    <t>Отчет о совместимости для 3 Внес изм в ЭМУ ПОСЛЕДНИЙ.xls</t>
  </si>
  <si>
    <t>Дата отчета: 23.11.2022 11:49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</si>
  <si>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</si>
  <si>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</si>
  <si>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</si>
  <si>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</si>
  <si>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</si>
  <si>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</si>
  <si>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Администрация МО "Зеленоградский муниципальный округ Калининградской области"
Всего</t>
  </si>
  <si>
    <t>Администрация МО "Зеленоградский муниципальный округ Калининградской области"
 Всего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</si>
  <si>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
тыс. 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</si>
</sst>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wrapText="1"/>
    </xf>
    <xf numFmtId="4" fontId="42" fillId="33" borderId="13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 wrapText="1"/>
    </xf>
    <xf numFmtId="4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4" fontId="4" fillId="35" borderId="14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4" fillId="34" borderId="13" xfId="0" applyNumberFormat="1" applyFont="1" applyFill="1" applyBorder="1" applyAlignment="1">
      <alignment horizontal="center" wrapText="1"/>
    </xf>
    <xf numFmtId="4" fontId="5" fillId="34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 wrapText="1"/>
    </xf>
    <xf numFmtId="4" fontId="3" fillId="34" borderId="13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70" zoomScaleNormal="70" zoomScalePageLayoutView="0" workbookViewId="0" topLeftCell="A5">
      <selection activeCell="M9" sqref="M9"/>
    </sheetView>
  </sheetViews>
  <sheetFormatPr defaultColWidth="9.00390625" defaultRowHeight="12.75"/>
  <cols>
    <col min="1" max="1" width="20.625" style="1" customWidth="1"/>
    <col min="2" max="2" width="41.875" style="1" customWidth="1"/>
    <col min="3" max="3" width="31.125" style="1" customWidth="1"/>
    <col min="4" max="4" width="17.75390625" style="1" customWidth="1"/>
    <col min="5" max="5" width="16.75390625" style="1" customWidth="1"/>
    <col min="6" max="6" width="17.75390625" style="1" customWidth="1"/>
    <col min="7" max="7" width="9.625" style="1" bestFit="1" customWidth="1"/>
    <col min="8" max="8" width="8.00390625" style="1" customWidth="1"/>
    <col min="9" max="9" width="17.00390625" style="1" customWidth="1"/>
    <col min="10" max="13" width="16.75390625" style="1" customWidth="1"/>
    <col min="14" max="14" width="16.875" style="1" customWidth="1"/>
    <col min="15" max="15" width="0.2421875" style="1" customWidth="1"/>
    <col min="16" max="16" width="17.25390625" style="1" customWidth="1"/>
    <col min="17" max="16384" width="9.125" style="1" customWidth="1"/>
  </cols>
  <sheetData>
    <row r="1" spans="4:8" ht="40.5" customHeight="1" hidden="1">
      <c r="D1" s="30" t="s">
        <v>4</v>
      </c>
      <c r="E1" s="30"/>
      <c r="F1" s="30"/>
      <c r="G1" s="30"/>
      <c r="H1" s="30"/>
    </row>
    <row r="2" spans="1:15" ht="51.75" customHeight="1">
      <c r="A2" s="2"/>
      <c r="B2" s="2"/>
      <c r="C2" s="2"/>
      <c r="D2" s="34"/>
      <c r="E2" s="34"/>
      <c r="F2" s="34"/>
      <c r="G2" s="34"/>
      <c r="H2" s="34"/>
      <c r="I2" s="37" t="s">
        <v>20</v>
      </c>
      <c r="J2" s="37"/>
      <c r="K2" s="37"/>
      <c r="L2" s="37"/>
      <c r="M2" s="37"/>
      <c r="N2" s="37"/>
      <c r="O2" s="37"/>
    </row>
    <row r="3" spans="1:15" ht="39.75" customHeight="1">
      <c r="A3" s="35" t="s">
        <v>23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02" customHeight="1">
      <c r="A4" s="31" t="s">
        <v>0</v>
      </c>
      <c r="B4" s="31" t="s">
        <v>1</v>
      </c>
      <c r="C4" s="31" t="s">
        <v>3</v>
      </c>
      <c r="D4" s="31" t="s">
        <v>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3"/>
      <c r="P4" s="20"/>
    </row>
    <row r="5" spans="1:16" ht="15.75">
      <c r="A5" s="31"/>
      <c r="B5" s="31"/>
      <c r="C5" s="31"/>
      <c r="D5" s="12" t="s">
        <v>2</v>
      </c>
      <c r="E5" s="12">
        <v>2017</v>
      </c>
      <c r="F5" s="12">
        <v>2018</v>
      </c>
      <c r="G5" s="31">
        <v>2019</v>
      </c>
      <c r="H5" s="32"/>
      <c r="I5" s="19">
        <v>2020</v>
      </c>
      <c r="J5" s="12">
        <v>2021</v>
      </c>
      <c r="K5" s="12">
        <v>2022</v>
      </c>
      <c r="L5" s="12">
        <v>2023</v>
      </c>
      <c r="M5" s="12">
        <v>2024</v>
      </c>
      <c r="N5" s="12">
        <v>2025</v>
      </c>
      <c r="O5" s="21"/>
      <c r="P5" s="23">
        <v>2026</v>
      </c>
    </row>
    <row r="6" spans="1:16" ht="159.75" customHeight="1">
      <c r="A6" s="12" t="s">
        <v>21</v>
      </c>
      <c r="B6" s="12" t="s">
        <v>7</v>
      </c>
      <c r="C6" s="12" t="s">
        <v>33</v>
      </c>
      <c r="D6" s="13">
        <f>E6+F6+G6+I6+J6+K6+L6+M6+N6+P6</f>
        <v>1063948.406</v>
      </c>
      <c r="E6" s="13">
        <f>E7+E10+E11+E12+E13+E14</f>
        <v>82975.7</v>
      </c>
      <c r="F6" s="13">
        <f>F7+F10+F11+F12+F13+F14</f>
        <v>97165.7</v>
      </c>
      <c r="G6" s="38">
        <f>G7+G9+G12+G13+G14</f>
        <v>93144.05</v>
      </c>
      <c r="H6" s="39"/>
      <c r="I6" s="13">
        <f>I7+I10+I11+I12+I13+I14</f>
        <v>100629.06000000001</v>
      </c>
      <c r="J6" s="13">
        <f>J7+J10+J11+J12+J13+J14</f>
        <v>92606.26000000001</v>
      </c>
      <c r="K6" s="13">
        <f>K7+K10+K11+K12+K13+K14</f>
        <v>108348.36000000002</v>
      </c>
      <c r="L6" s="13">
        <f>L7+L10+L11+L12+L13+L14</f>
        <v>125553.40599999999</v>
      </c>
      <c r="M6" s="13">
        <v>121175.29</v>
      </c>
      <c r="N6" s="13">
        <f>N7+N10+N11+N12+N13+N14</f>
        <v>121175.29</v>
      </c>
      <c r="O6" s="21"/>
      <c r="P6" s="24">
        <f>P7+P10+P11+P12+P13+P14</f>
        <v>121175.29</v>
      </c>
    </row>
    <row r="7" spans="1:18" ht="81" customHeight="1">
      <c r="A7" s="11" t="s">
        <v>5</v>
      </c>
      <c r="B7" s="11" t="s">
        <v>8</v>
      </c>
      <c r="C7" s="11" t="s">
        <v>33</v>
      </c>
      <c r="D7" s="14">
        <f aca="true" t="shared" si="0" ref="D7:D14">SUM(E7:P7)</f>
        <v>725029.263</v>
      </c>
      <c r="E7" s="15">
        <f>E8</f>
        <v>50643.17</v>
      </c>
      <c r="F7" s="15">
        <f>F8</f>
        <v>60110.43</v>
      </c>
      <c r="G7" s="40">
        <f>G8</f>
        <v>56598.22</v>
      </c>
      <c r="H7" s="40"/>
      <c r="I7" s="16">
        <f>I8</f>
        <v>59671.99</v>
      </c>
      <c r="J7" s="16">
        <v>59924.36</v>
      </c>
      <c r="K7" s="16">
        <f>K8</f>
        <v>77631.67</v>
      </c>
      <c r="L7" s="16">
        <v>87263.303</v>
      </c>
      <c r="M7" s="16">
        <v>91062.04</v>
      </c>
      <c r="N7" s="16">
        <f>N8</f>
        <v>91062.04</v>
      </c>
      <c r="O7" s="21"/>
      <c r="P7" s="25">
        <f>P8</f>
        <v>91062.04</v>
      </c>
      <c r="R7"/>
    </row>
    <row r="8" spans="1:16" ht="86.25" customHeight="1">
      <c r="A8" s="12" t="s">
        <v>11</v>
      </c>
      <c r="B8" s="12" t="s">
        <v>12</v>
      </c>
      <c r="C8" s="12" t="s">
        <v>33</v>
      </c>
      <c r="D8" s="13">
        <f t="shared" si="0"/>
        <v>725029.263</v>
      </c>
      <c r="E8" s="17">
        <v>50643.17</v>
      </c>
      <c r="F8" s="17">
        <v>60110.43</v>
      </c>
      <c r="G8" s="41">
        <v>56598.22</v>
      </c>
      <c r="H8" s="41"/>
      <c r="I8" s="18">
        <v>59671.99</v>
      </c>
      <c r="J8" s="18">
        <v>59924.36</v>
      </c>
      <c r="K8" s="18">
        <v>77631.67</v>
      </c>
      <c r="L8" s="18">
        <v>87263.303</v>
      </c>
      <c r="M8" s="18">
        <v>91062.04</v>
      </c>
      <c r="N8" s="18">
        <v>91062.04</v>
      </c>
      <c r="O8" s="21"/>
      <c r="P8" s="26">
        <v>91062.04</v>
      </c>
    </row>
    <row r="9" spans="1:16" ht="81" customHeight="1">
      <c r="A9" s="11" t="s">
        <v>6</v>
      </c>
      <c r="B9" s="11" t="s">
        <v>14</v>
      </c>
      <c r="C9" s="11" t="s">
        <v>33</v>
      </c>
      <c r="D9" s="15">
        <f t="shared" si="0"/>
        <v>285699.99</v>
      </c>
      <c r="E9" s="15">
        <f>E10+E11</f>
        <v>30218.33</v>
      </c>
      <c r="F9" s="15">
        <f>F10+F11</f>
        <v>32139.74</v>
      </c>
      <c r="G9" s="40">
        <f>G10+G11</f>
        <v>33008.09</v>
      </c>
      <c r="H9" s="40"/>
      <c r="I9" s="16">
        <f aca="true" t="shared" si="1" ref="I9:N9">I10+I11</f>
        <v>35524.33</v>
      </c>
      <c r="J9" s="16">
        <f t="shared" si="1"/>
        <v>23622.33</v>
      </c>
      <c r="K9" s="16">
        <f t="shared" si="1"/>
        <v>25180.93</v>
      </c>
      <c r="L9" s="16">
        <f t="shared" si="1"/>
        <v>26128.6</v>
      </c>
      <c r="M9" s="16">
        <v>26625.88</v>
      </c>
      <c r="N9" s="16">
        <f t="shared" si="1"/>
        <v>26625.88</v>
      </c>
      <c r="O9" s="21"/>
      <c r="P9" s="25">
        <f>P10+P11</f>
        <v>26625.88</v>
      </c>
    </row>
    <row r="10" spans="1:16" ht="80.25" customHeight="1">
      <c r="A10" s="12" t="s">
        <v>13</v>
      </c>
      <c r="B10" s="12" t="s">
        <v>24</v>
      </c>
      <c r="C10" s="12" t="s">
        <v>33</v>
      </c>
      <c r="D10" s="13">
        <f t="shared" si="0"/>
        <v>237677.47000000003</v>
      </c>
      <c r="E10" s="17">
        <v>18137.7</v>
      </c>
      <c r="F10" s="17">
        <v>20895.74</v>
      </c>
      <c r="G10" s="41">
        <v>20943.7</v>
      </c>
      <c r="H10" s="41"/>
      <c r="I10" s="18">
        <v>22890.83</v>
      </c>
      <c r="J10" s="18">
        <v>23622.33</v>
      </c>
      <c r="K10" s="18">
        <v>25180.93</v>
      </c>
      <c r="L10" s="18">
        <v>26128.6</v>
      </c>
      <c r="M10" s="18">
        <v>26625.88</v>
      </c>
      <c r="N10" s="18">
        <v>26625.88</v>
      </c>
      <c r="O10" s="21"/>
      <c r="P10" s="26">
        <v>26625.88</v>
      </c>
    </row>
    <row r="11" spans="1:16" ht="96.75" customHeight="1">
      <c r="A11" s="12" t="s">
        <v>15</v>
      </c>
      <c r="B11" s="12" t="s">
        <v>16</v>
      </c>
      <c r="C11" s="12" t="s">
        <v>33</v>
      </c>
      <c r="D11" s="13">
        <f t="shared" si="0"/>
        <v>48022.52</v>
      </c>
      <c r="E11" s="17">
        <v>12080.63</v>
      </c>
      <c r="F11" s="17">
        <v>11244</v>
      </c>
      <c r="G11" s="41">
        <v>12064.39</v>
      </c>
      <c r="H11" s="41"/>
      <c r="I11" s="18">
        <v>12633.5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1"/>
      <c r="P11" s="27">
        <v>0</v>
      </c>
    </row>
    <row r="12" spans="1:16" ht="102" customHeight="1">
      <c r="A12" s="11" t="s">
        <v>17</v>
      </c>
      <c r="B12" s="11" t="s">
        <v>22</v>
      </c>
      <c r="C12" s="11" t="s">
        <v>34</v>
      </c>
      <c r="D12" s="15">
        <f t="shared" si="0"/>
        <v>21649.270999999997</v>
      </c>
      <c r="E12" s="15">
        <v>1375.81</v>
      </c>
      <c r="F12" s="15">
        <v>1620</v>
      </c>
      <c r="G12" s="40">
        <v>1690</v>
      </c>
      <c r="H12" s="40"/>
      <c r="I12" s="16">
        <v>1807.6</v>
      </c>
      <c r="J12" s="16">
        <v>2293.08</v>
      </c>
      <c r="K12" s="16">
        <v>2269.21</v>
      </c>
      <c r="L12" s="16">
        <v>2381.461</v>
      </c>
      <c r="M12" s="16">
        <v>2737.37</v>
      </c>
      <c r="N12" s="16">
        <v>2737.37</v>
      </c>
      <c r="O12" s="22"/>
      <c r="P12" s="28">
        <v>2737.37</v>
      </c>
    </row>
    <row r="13" spans="1:16" ht="81" customHeight="1">
      <c r="A13" s="11" t="s">
        <v>18</v>
      </c>
      <c r="B13" s="11" t="s">
        <v>9</v>
      </c>
      <c r="C13" s="11" t="s">
        <v>33</v>
      </c>
      <c r="D13" s="15">
        <f t="shared" si="0"/>
        <v>1742.667</v>
      </c>
      <c r="E13" s="15">
        <v>89.39</v>
      </c>
      <c r="F13" s="15">
        <v>100</v>
      </c>
      <c r="G13" s="40">
        <v>111.16</v>
      </c>
      <c r="H13" s="40"/>
      <c r="I13" s="16">
        <v>114.65</v>
      </c>
      <c r="J13" s="16">
        <v>138.46</v>
      </c>
      <c r="K13" s="16">
        <v>205.82</v>
      </c>
      <c r="L13" s="16">
        <v>233.187</v>
      </c>
      <c r="M13" s="16">
        <v>250</v>
      </c>
      <c r="N13" s="16">
        <v>250</v>
      </c>
      <c r="O13" s="22"/>
      <c r="P13" s="25">
        <v>250</v>
      </c>
    </row>
    <row r="14" spans="1:16" ht="81.75" customHeight="1">
      <c r="A14" s="11" t="s">
        <v>19</v>
      </c>
      <c r="B14" s="11" t="s">
        <v>10</v>
      </c>
      <c r="C14" s="11" t="s">
        <v>33</v>
      </c>
      <c r="D14" s="15">
        <f t="shared" si="0"/>
        <v>29827.215</v>
      </c>
      <c r="E14" s="15">
        <v>649</v>
      </c>
      <c r="F14" s="15">
        <v>3195.53</v>
      </c>
      <c r="G14" s="40">
        <v>1736.58</v>
      </c>
      <c r="H14" s="40"/>
      <c r="I14" s="16">
        <v>3510.49</v>
      </c>
      <c r="J14" s="16">
        <v>6628.03</v>
      </c>
      <c r="K14" s="16">
        <v>3060.73</v>
      </c>
      <c r="L14" s="16">
        <v>9546.855</v>
      </c>
      <c r="M14" s="16">
        <v>500</v>
      </c>
      <c r="N14" s="16">
        <v>500</v>
      </c>
      <c r="O14" s="22"/>
      <c r="P14" s="29">
        <v>500</v>
      </c>
    </row>
    <row r="15" ht="15.75" customHeight="1"/>
    <row r="18" ht="15.75" customHeight="1"/>
  </sheetData>
  <sheetProtection/>
  <mergeCells count="18">
    <mergeCell ref="G6:H6"/>
    <mergeCell ref="G7:H7"/>
    <mergeCell ref="G14:H14"/>
    <mergeCell ref="G13:H13"/>
    <mergeCell ref="G12:H12"/>
    <mergeCell ref="G10:H10"/>
    <mergeCell ref="G9:H9"/>
    <mergeCell ref="G8:H8"/>
    <mergeCell ref="G11:H11"/>
    <mergeCell ref="D1:H1"/>
    <mergeCell ref="A4:A5"/>
    <mergeCell ref="B4:B5"/>
    <mergeCell ref="C4:C5"/>
    <mergeCell ref="G5:H5"/>
    <mergeCell ref="D4:O4"/>
    <mergeCell ref="D2:H2"/>
    <mergeCell ref="A3:O3"/>
    <mergeCell ref="I2:O2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" t="s">
        <v>25</v>
      </c>
      <c r="C1" s="3"/>
      <c r="D1" s="7"/>
      <c r="E1" s="7"/>
      <c r="F1" s="7"/>
    </row>
    <row r="2" spans="2:6" ht="12.75">
      <c r="B2" s="3" t="s">
        <v>26</v>
      </c>
      <c r="C2" s="3"/>
      <c r="D2" s="7"/>
      <c r="E2" s="7"/>
      <c r="F2" s="7"/>
    </row>
    <row r="3" spans="2:6" ht="12.75">
      <c r="B3" s="4"/>
      <c r="C3" s="4"/>
      <c r="D3" s="8"/>
      <c r="E3" s="8"/>
      <c r="F3" s="8"/>
    </row>
    <row r="4" spans="2:6" ht="51">
      <c r="B4" s="4" t="s">
        <v>27</v>
      </c>
      <c r="C4" s="4"/>
      <c r="D4" s="8"/>
      <c r="E4" s="8"/>
      <c r="F4" s="8"/>
    </row>
    <row r="5" spans="2:6" ht="12.75">
      <c r="B5" s="4"/>
      <c r="C5" s="4"/>
      <c r="D5" s="8"/>
      <c r="E5" s="8"/>
      <c r="F5" s="8"/>
    </row>
    <row r="6" spans="2:6" ht="25.5">
      <c r="B6" s="3" t="s">
        <v>28</v>
      </c>
      <c r="C6" s="3"/>
      <c r="D6" s="7"/>
      <c r="E6" s="7" t="s">
        <v>29</v>
      </c>
      <c r="F6" s="7" t="s">
        <v>30</v>
      </c>
    </row>
    <row r="7" spans="2:6" ht="13.5" thickBot="1">
      <c r="B7" s="4"/>
      <c r="C7" s="4"/>
      <c r="D7" s="8"/>
      <c r="E7" s="8"/>
      <c r="F7" s="8"/>
    </row>
    <row r="8" spans="2:6" ht="39" thickBot="1">
      <c r="B8" s="5" t="s">
        <v>31</v>
      </c>
      <c r="C8" s="6"/>
      <c r="D8" s="9"/>
      <c r="E8" s="9">
        <v>8</v>
      </c>
      <c r="F8" s="10" t="s">
        <v>32</v>
      </c>
    </row>
    <row r="9" spans="2:6" ht="12.75">
      <c r="B9" s="4"/>
      <c r="C9" s="4"/>
      <c r="D9" s="8"/>
      <c r="E9" s="8"/>
      <c r="F9" s="8"/>
    </row>
    <row r="10" spans="2:6" ht="12.75">
      <c r="B10" s="4"/>
      <c r="C10" s="4"/>
      <c r="D10" s="8"/>
      <c r="E10" s="8"/>
      <c r="F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2024-02-27T12:47:11Z</cp:lastPrinted>
  <dcterms:created xsi:type="dcterms:W3CDTF">2014-09-03T13:00:30Z</dcterms:created>
  <dcterms:modified xsi:type="dcterms:W3CDTF">2024-02-27T12:47:20Z</dcterms:modified>
  <cp:category/>
  <cp:version/>
  <cp:contentType/>
  <cp:contentStatus/>
</cp:coreProperties>
</file>