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320" windowHeight="115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'Лист1'!$B$5:$M$63</definedName>
    <definedName name="_xlnm.Print_Area" localSheetId="1">'Лист2'!$B$2:$J$19</definedName>
  </definedNames>
  <calcPr fullCalcOnLoad="1"/>
</workbook>
</file>

<file path=xl/comments1.xml><?xml version="1.0" encoding="utf-8"?>
<comments xmlns="http://schemas.openxmlformats.org/spreadsheetml/2006/main">
  <authors>
    <author>Pahomenko</author>
    <author>PRED-SGKHB</author>
  </authors>
  <commentList>
    <comment ref="E24" authorId="0">
      <text>
        <r>
          <rPr>
            <b/>
            <sz val="8"/>
            <rFont val="Tahoma"/>
            <family val="2"/>
          </rPr>
          <t>Pahomenko:</t>
        </r>
        <r>
          <rPr>
            <sz val="8"/>
            <rFont val="Tahoma"/>
            <family val="2"/>
          </rPr>
          <t xml:space="preserve">
</t>
        </r>
      </text>
    </comment>
    <comment ref="I9" authorId="1">
      <text>
        <r>
          <rPr>
            <b/>
            <sz val="9"/>
            <rFont val="Tahoma"/>
            <family val="2"/>
          </rPr>
          <t>PRED-SGKHB:</t>
        </r>
        <r>
          <rPr>
            <sz val="9"/>
            <rFont val="Tahoma"/>
            <family val="2"/>
          </rPr>
          <t xml:space="preserve">
проверка смет</t>
        </r>
      </text>
    </comment>
  </commentList>
</comments>
</file>

<file path=xl/sharedStrings.xml><?xml version="1.0" encoding="utf-8"?>
<sst xmlns="http://schemas.openxmlformats.org/spreadsheetml/2006/main" count="339" uniqueCount="160">
  <si>
    <t>Наименование мероприятия</t>
  </si>
  <si>
    <t>Сроки выполнения работ</t>
  </si>
  <si>
    <t>Начало</t>
  </si>
  <si>
    <t>Окончание</t>
  </si>
  <si>
    <t>Ед. изм.</t>
  </si>
  <si>
    <t>Кол-во</t>
  </si>
  <si>
    <t xml:space="preserve">Объем финансирования, тыс. руб. </t>
  </si>
  <si>
    <t>Всего в т.ч.</t>
  </si>
  <si>
    <t>Местный бюджет</t>
  </si>
  <si>
    <t>Областной бюджет</t>
  </si>
  <si>
    <t>№ п/п</t>
  </si>
  <si>
    <t>КОВРОВСКОЕ СЕЛЬСКОЕ ПОСЕЛЕНИЕ</t>
  </si>
  <si>
    <t>1.1.</t>
  </si>
  <si>
    <t>1.2.</t>
  </si>
  <si>
    <t>1.3.</t>
  </si>
  <si>
    <t>1.4.</t>
  </si>
  <si>
    <t>1.5.</t>
  </si>
  <si>
    <t>1.6.</t>
  </si>
  <si>
    <t>2.1.</t>
  </si>
  <si>
    <t>2.2.</t>
  </si>
  <si>
    <t>3.1.</t>
  </si>
  <si>
    <t>3.2.</t>
  </si>
  <si>
    <t>3.3.</t>
  </si>
  <si>
    <t>3.4.</t>
  </si>
  <si>
    <t>4.1.</t>
  </si>
  <si>
    <t>4.2.</t>
  </si>
  <si>
    <t>4.3.</t>
  </si>
  <si>
    <t>Пос. Каменка (от остановки в сторону поселка)</t>
  </si>
  <si>
    <t>Пос. Рощино ул. Береговая(от начала поселка до остановки)</t>
  </si>
  <si>
    <t>Пос. Романово пер. Приозерный</t>
  </si>
  <si>
    <t>Пос. Коврово ул. Строительная(от существующего до поворота)</t>
  </si>
  <si>
    <t>Пос. Низовка</t>
  </si>
  <si>
    <t>3.5.</t>
  </si>
  <si>
    <t>3.6.</t>
  </si>
  <si>
    <t xml:space="preserve">Обустройство детской площадки в пос. Зеленый Гай </t>
  </si>
  <si>
    <t xml:space="preserve">Обустройство спортивной площадки в пос. Холмы ул. Вишневая </t>
  </si>
  <si>
    <t xml:space="preserve">Обустройство детской площадки в пос. Мельниково ул.Центральная </t>
  </si>
  <si>
    <t>Обустройство спортивной площадки в пос. Сиренево</t>
  </si>
  <si>
    <t>Обустройство спортивной площадки в пос.Низовка</t>
  </si>
  <si>
    <t>Установка малых архитектурных форм (скамейки,урны) в пос. Романово,Заостровье,Куликово,Муромское</t>
  </si>
  <si>
    <t>Санитарная обрезка деревьев в поселках поселения</t>
  </si>
  <si>
    <t>ПЕРЕСЛАВСКОЕ СЕЛЬСКОЕ ПОСЕЛЕНИЕ</t>
  </si>
  <si>
    <t>протяженность трасс (п.м) / кол-во светоточек (шт.)</t>
  </si>
  <si>
    <t>кол-во площадок (ед.), кол-во игровых эелементов (шт.)</t>
  </si>
  <si>
    <t xml:space="preserve">Устройство детской игровой площадки в районе новой застройки в пос. Холмогоровка (ул. Солнечная, ул. Рассветная, ул. Дружбы) </t>
  </si>
  <si>
    <t xml:space="preserve">Устройство уличного освещения по ул. Центральная в п. Колосовка </t>
  </si>
  <si>
    <t>600/20</t>
  </si>
  <si>
    <t>850/28</t>
  </si>
  <si>
    <t>Устройство уличного освещения в п. Дружное до ж/д переезда</t>
  </si>
  <si>
    <t>Продление протяженности уличного освещения в п. кумачево по ул. Комсомольская</t>
  </si>
  <si>
    <t>300/10</t>
  </si>
  <si>
    <t>КРАСНОТОРОВСКОЕ СЕЛЬСКОЕ ПОСЕЛЕНИЕ</t>
  </si>
  <si>
    <t>Строительство тротуарной дорожки по ул. Кузнецкой пос. Грачевка</t>
  </si>
  <si>
    <t>км</t>
  </si>
  <si>
    <t>Устройство тротуара вокруг стадиона и ограждение стадиона в п. Рыбачий</t>
  </si>
  <si>
    <t>Установка дорожных знаков  на перекретке ул. Ленина и ул. Бровецева (5.19.2), на примыкании ул. Ленина к ул. Сибирякова (2.4)</t>
  </si>
  <si>
    <t>1/8</t>
  </si>
  <si>
    <t>Пос. Мельниковоул. Калининградское шоссе от дома №22 до №30</t>
  </si>
  <si>
    <t>м.п.</t>
  </si>
  <si>
    <t>шт.</t>
  </si>
  <si>
    <t>пос. Сиренево, ул. Новая</t>
  </si>
  <si>
    <t>длина СИП, кол-во опор/кол-во свет-в</t>
  </si>
  <si>
    <t>550/16/16</t>
  </si>
  <si>
    <t>180/5/5</t>
  </si>
  <si>
    <t xml:space="preserve"> Обустройство зоны отдыха в пос. Васильково</t>
  </si>
  <si>
    <t>Приобретение и высадка на клумбах многолетних и однолетних растений в пос. Муромское, Краснофлотское, Коврово, Романово, Мельниково, Холмы, Моховое,Заостровье, Куликово</t>
  </si>
  <si>
    <t>200/240</t>
  </si>
  <si>
    <t>шт</t>
  </si>
  <si>
    <t>Устройство уличного освещения в п.Сычево</t>
  </si>
  <si>
    <t>1200/35</t>
  </si>
  <si>
    <t>Устройство уличного освещения в п. Янтаровка</t>
  </si>
  <si>
    <t>400/12</t>
  </si>
  <si>
    <t>Устройство уличного освещения в п.Шатрово</t>
  </si>
  <si>
    <t>300/9</t>
  </si>
  <si>
    <t>Устройство уличного освещения в п. Прислово</t>
  </si>
  <si>
    <t>600/18</t>
  </si>
  <si>
    <t>Устройство уличного освещения в п.Майский</t>
  </si>
  <si>
    <t>Оборудовать остановочный пункт Старая башня" по ул. Ткаченко  в соответствии с ГОСТ 218.1.002.-2003</t>
  </si>
  <si>
    <t>Оборудовать остановочный пункт "Безымянный переулок"  в соответствии с ГОСТ 218.1.002.-2003</t>
  </si>
  <si>
    <t>Оборудовать остановочный пункт "Парк" по ул. Московской  в соответствии с ГОСТ 218.1.002.-2003</t>
  </si>
  <si>
    <t>Оборудовать остановочный пункт, "Больница" по ул. Лермонтова  в соответствии с ГОСТ 218.1.002.-2003</t>
  </si>
  <si>
    <t>Оборудовать остановочный пункт  на ул. Ленина (магазин "Волна") в соответствии с ГОСТ 218.1.002.-2003</t>
  </si>
  <si>
    <t>кв./м/п</t>
  </si>
  <si>
    <t xml:space="preserve">Устройство контейнерных площадок в населенных пунктах на территории МО "Зеленоградский район" </t>
  </si>
  <si>
    <t xml:space="preserve"> Устройство искусственного освещения</t>
  </si>
  <si>
    <t>Устройство искусственного освещения</t>
  </si>
  <si>
    <t>Озеленение и ландшафтный дизайн</t>
  </si>
  <si>
    <t>Устройство тротуарных дорожек</t>
  </si>
  <si>
    <t>Обустройство детских и спортивных площадок</t>
  </si>
  <si>
    <t>СЕЛЬСКОЕ ПОСЕЛЕНИЕ КУРШСКАЯ КОСА</t>
  </si>
  <si>
    <t>НАСЕЛЕННЫЕ ПУНКТЫ НА ТЕРРИТОРИИ МО "ЗЕЛЕНОГРАДСКИЙ ГОРОДСКОЙ ОКРУГ"</t>
  </si>
  <si>
    <t>ПЕРЕЧЕНЬ МЕРОПРИЯТИЙ ДЛЯ ВКЛЮЧЕНИЯ В ПРОГРАММУ КОНКРЕТНЫХ ДЕЛ МО "ЗЕЛЕНОГРАДСКИЙ ГОРОДСКОЙ ОКРУГ" на 2017 год</t>
  </si>
  <si>
    <t xml:space="preserve"> Устройство тротуарных дорожек</t>
  </si>
  <si>
    <t>Всего</t>
  </si>
  <si>
    <t>Красноторовское</t>
  </si>
  <si>
    <t>Куршская коса</t>
  </si>
  <si>
    <t xml:space="preserve">Зеленоградск  </t>
  </si>
  <si>
    <t xml:space="preserve">Итого </t>
  </si>
  <si>
    <t>Столбец1</t>
  </si>
  <si>
    <t>Столбец2</t>
  </si>
  <si>
    <t>Столбец3</t>
  </si>
  <si>
    <t>Столбец4</t>
  </si>
  <si>
    <t>Столбец5</t>
  </si>
  <si>
    <t>Столбец6</t>
  </si>
  <si>
    <t>1.9.</t>
  </si>
  <si>
    <t>2.3.</t>
  </si>
  <si>
    <t>2.4.</t>
  </si>
  <si>
    <t>Направления мероприятий</t>
  </si>
  <si>
    <t>Территориальный отдел</t>
  </si>
  <si>
    <t>Ковровский</t>
  </si>
  <si>
    <t xml:space="preserve">Переславский  </t>
  </si>
  <si>
    <t>ремонтно-восстановительные работы на объектах ЖКХ (водопроводные сети)</t>
  </si>
  <si>
    <t xml:space="preserve">ремонтно-восстановительные работы на объектах ЖКХ </t>
  </si>
  <si>
    <t>кол-во жителей</t>
  </si>
  <si>
    <t>адрес объекта /колличество жителей населённого пункта</t>
  </si>
  <si>
    <t>Столбец7</t>
  </si>
  <si>
    <t>Столбец8</t>
  </si>
  <si>
    <t>Областной бюджет (тыс.руб.  69%)</t>
  </si>
  <si>
    <t>Местный бюджет (тыс.руб.  31%)</t>
  </si>
  <si>
    <t>Капитальный ремонт водопроводных сетей на улице Центральной в пос. Ольховое Зеленоградского района Калининградской области/126</t>
  </si>
  <si>
    <t>Капитальный ремонт водопроводных сетей в пос. Сторожевое Баркасово Зеленоградского района Калининградской области/21</t>
  </si>
  <si>
    <t>Капитальный ремонт водопроводных сетей на ул. Донская, ул.  Сосновая в пос. Сокольники Зеленоградского района Калининградской области/74</t>
  </si>
  <si>
    <t>ИТОГО</t>
  </si>
  <si>
    <t>Капитальный ремонт водопроводных сетей по адресу: от ул. Центральная до Железнодорожная в п. Павлинино Зеленоградского района Калининградской области</t>
  </si>
  <si>
    <t>Капитальный ремонт водопроводных сетей в пос. Рыбачий ул. Победы от д№.28 до д. № 41 Зеленоградского района Калининградской области/297</t>
  </si>
  <si>
    <t>Капитальный ремонт водопроводных сетей на ул. Озёрной в пос. Поваровка Зеленоградского района Калининградской области/366</t>
  </si>
  <si>
    <t>Капитальный ремонт водопроводных сетей в пос. Сычево Зеленоградского района Калининградской области/548</t>
  </si>
  <si>
    <t>Капитальный ремонт водопроводных сетей в пос. Водное Зеленоградского района Калининградской области/65</t>
  </si>
  <si>
    <t>Капитальный ремонт водопроводных сетей на ул. Лесопарковой в пос. Холмогоровка Зеленоградского района Калининградской области/187</t>
  </si>
  <si>
    <t>Капитальный ремонт водопроводных сетей на улице Молодёжной в пос. Холмогоровка Зеленоградского района Калининградской области/2187</t>
  </si>
  <si>
    <t>Капитальный ремонт водопроводных сетей на улице Тенистая аллея, улицы Цветочная в пос. Рощино Зеленоградского района Калининградской области/116</t>
  </si>
  <si>
    <t>Капитальный ремонт водопроводных сетей на улице Луговой в пос.  Романово Зеленоградский район Калининградской области/975</t>
  </si>
  <si>
    <t>Капитальный ремонт водопроводных сетей на улице Школьной, улице Каштановой, улице Весенней в пос. Коврово Зеленоградского района Калининградской области/960</t>
  </si>
  <si>
    <t>Капитальный ремонт водопроводных сетей от улицы Балтийской дом №69 до переулка Южный в пос. Коврово Зеленоградского района Калининградской области/960</t>
  </si>
  <si>
    <t>ОБЪЕКТЫ ВОДОСНАБЖЕНИЯ</t>
  </si>
  <si>
    <t>г. Зеленоградск</t>
  </si>
  <si>
    <t>благоустройство территорий округа</t>
  </si>
  <si>
    <t>Благоустройство территории парка"Вектор" на ул. Тургенева в г. Зеленоградске Калининградской области / 18098</t>
  </si>
  <si>
    <t>устройство искусственного освещения, обустройство спортивной площадки</t>
  </si>
  <si>
    <t>Благоустройство территории парка"Вектор" (спортивная площадка, освещение и дренаж) на ул. Тургенева в г. Зеленоградске Калининградской области / 18098</t>
  </si>
  <si>
    <t xml:space="preserve">ИТОГО </t>
  </si>
  <si>
    <t>ОБЪЕКТЫ БЛАГОУСТРОЙСТВА и КАПИТАЛЬНОГО РЕМОНТА</t>
  </si>
  <si>
    <t>КОМПЛЕКСНОЕ БЛАГОУСТРОЙСТВО ПОСЁЛКОВ</t>
  </si>
  <si>
    <t>пос. Романово</t>
  </si>
  <si>
    <t xml:space="preserve">Капитальный ремонт детской площадки </t>
  </si>
  <si>
    <t>Капитальный ремонт детской площадки на ул. Советской в пос. Романово Зеленоградского района Калининградской области</t>
  </si>
  <si>
    <t>Благоустройство территорий</t>
  </si>
  <si>
    <t>Устройство контейнерной площадки, состоящей из одной секции ТБО и одной секции КГО по адресу : пер. Приозерный д.9 в пос. Романово Зеленоградского района Калининградской области</t>
  </si>
  <si>
    <t>Капитальный ремонт большого остановочного павильона для школьного автобуса на ул. Советской д.4 в пос. Романово Зеленоградского района Калининградской области</t>
  </si>
  <si>
    <t>Благоустройство дворовых территориймногоквартирных жилых домов, расположенных по адресу: Калининградская область, Зеленоградский район, п. Романово, ул. Офицерская, д.12</t>
  </si>
  <si>
    <t>Благоустройство дворовых территориймногоквартирных жилых домов, расположенных по адресу: Калининградская область, Зеленоградский район, п. Романово, ул. Офицерская, д.14</t>
  </si>
  <si>
    <t>Благоустройство дворовых территориймногоквартирных жилых домов, расположенных по адресу: Калининградская область, Зеленоградский район, п. Романово, ул. Офицерская, д.15</t>
  </si>
  <si>
    <t>Капитальный ремонт сетей канализации и ремонт КНС в пос. Романово Зеленоградского района Калининградской области</t>
  </si>
  <si>
    <t>Капитальный ремонт водопроводных сетей на улице 1-й Хуторской в пос. Романово Зеленоградского района Калининградской области</t>
  </si>
  <si>
    <t xml:space="preserve">адрес </t>
  </si>
  <si>
    <t>Областной бюджет (тыс.руб.  99%)</t>
  </si>
  <si>
    <t>Местный бюджет (тыс.руб.  1%)</t>
  </si>
  <si>
    <t>ИТОГО по Программе</t>
  </si>
  <si>
    <t xml:space="preserve">ПЕРЕЧЕНЬ МЕРОПРИЯТИЙ ПЛАНИРУЕМЫХ К ВЫПОЛНЕНИЮ В РАМКАХ ПРОГРАММЫ ПКД на 2023 год,                                                                                                        направленных на решение вопросов местного значения в сфере жилищно-коммунального хозяйства </t>
  </si>
  <si>
    <t>ПРИЛОЖЕНИЕ                                           к постановлению главы администрации МО "Зеленоградский муниципальный округ Калининградской области"                                от "27" октября 2022 года № 3147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</si>
</sst>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"/>
    <numFmt numFmtId="179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.5"/>
      <color indexed="8"/>
      <name val="Times New Roman"/>
      <family val="1"/>
    </font>
    <font>
      <sz val="10"/>
      <color indexed="8"/>
      <name val="Calibri"/>
      <family val="0"/>
    </font>
    <font>
      <b/>
      <sz val="10"/>
      <color indexed="49"/>
      <name val="Calibri"/>
      <family val="0"/>
    </font>
    <font>
      <b/>
      <sz val="10"/>
      <color indexed="54"/>
      <name val="Calibri"/>
      <family val="0"/>
    </font>
    <font>
      <b/>
      <sz val="10"/>
      <color indexed="50"/>
      <name val="Calibri"/>
      <family val="0"/>
    </font>
    <font>
      <b/>
      <sz val="10"/>
      <color indexed="25"/>
      <name val="Calibri"/>
      <family val="0"/>
    </font>
    <font>
      <b/>
      <sz val="16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shrinkToFit="1"/>
    </xf>
    <xf numFmtId="1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79" fontId="2" fillId="0" borderId="11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9" fontId="2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179" fontId="7" fillId="0" borderId="10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179" fontId="9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172" fontId="8" fillId="0" borderId="12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right" vertical="center" wrapText="1"/>
    </xf>
    <xf numFmtId="179" fontId="7" fillId="0" borderId="11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left" vertical="top" wrapText="1"/>
    </xf>
    <xf numFmtId="179" fontId="7" fillId="0" borderId="12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horizontal="right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РАСПРЕДЛЕНИЕ БЮДЖЕТОВ</a:t>
            </a:r>
          </a:p>
        </c:rich>
      </c:tx>
      <c:layout>
        <c:manualLayout>
          <c:xMode val="factor"/>
          <c:yMode val="factor"/>
          <c:x val="-0.00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425"/>
          <c:y val="0.2205"/>
          <c:w val="0.24775"/>
          <c:h val="0.686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Лист2!#REF!</c:f>
            </c:strRef>
          </c:cat>
          <c:val>
            <c:numRef>
              <c:f>Лист2!#REF!</c:f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0</xdr:rowOff>
    </xdr:from>
    <xdr:to>
      <xdr:col>9</xdr:col>
      <xdr:colOff>581025</xdr:colOff>
      <xdr:row>15</xdr:row>
      <xdr:rowOff>180975</xdr:rowOff>
    </xdr:to>
    <xdr:graphicFrame>
      <xdr:nvGraphicFramePr>
        <xdr:cNvPr id="1" name="Диаграмма 1"/>
        <xdr:cNvGraphicFramePr/>
      </xdr:nvGraphicFramePr>
      <xdr:xfrm>
        <a:off x="752475" y="190500"/>
        <a:ext cx="77438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A10:M63" comment="" totalsRowShown="0">
  <autoFilter ref="A10:M63"/>
  <tableColumns count="13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Начало"/>
    <tableColumn id="8" name="Окончание"/>
    <tableColumn id="13" name="Столбец8"/>
    <tableColumn id="12" name="Столбец7"/>
    <tableColumn id="9" name="Всего"/>
    <tableColumn id="10" name="Областной бюджет"/>
    <tableColumn id="11" name="Местный бюдже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99"/>
  <sheetViews>
    <sheetView tabSelected="1" view="pageBreakPreview" zoomScale="89" zoomScaleNormal="75" zoomScaleSheetLayoutView="89" zoomScalePageLayoutView="0" workbookViewId="0" topLeftCell="B5">
      <selection activeCell="I6" sqref="I6:K6"/>
    </sheetView>
  </sheetViews>
  <sheetFormatPr defaultColWidth="9.140625" defaultRowHeight="15"/>
  <cols>
    <col min="1" max="1" width="12.57421875" style="6" hidden="1" customWidth="1"/>
    <col min="2" max="2" width="18.421875" style="6" customWidth="1"/>
    <col min="3" max="3" width="34.57421875" style="6" customWidth="1"/>
    <col min="4" max="4" width="40.28125" style="6" customWidth="1"/>
    <col min="5" max="5" width="11.140625" style="6" customWidth="1"/>
    <col min="6" max="6" width="10.8515625" style="6" customWidth="1"/>
    <col min="7" max="7" width="13.00390625" style="6" customWidth="1"/>
    <col min="8" max="8" width="13.00390625" style="6" hidden="1" customWidth="1"/>
    <col min="9" max="9" width="13.421875" style="6" customWidth="1"/>
    <col min="10" max="10" width="13.00390625" style="6" customWidth="1"/>
    <col min="11" max="11" width="16.28125" style="6" customWidth="1"/>
    <col min="12" max="13" width="13.7109375" style="6" hidden="1" customWidth="1"/>
    <col min="14" max="14" width="0" style="6" hidden="1" customWidth="1"/>
    <col min="15" max="15" width="11.7109375" style="6" customWidth="1"/>
    <col min="16" max="16384" width="9.140625" style="6" customWidth="1"/>
  </cols>
  <sheetData>
    <row r="1" ht="15.75" hidden="1"/>
    <row r="2" ht="15.75" hidden="1"/>
    <row r="3" ht="15.75" hidden="1"/>
    <row r="4" spans="14:15" ht="15.75" hidden="1">
      <c r="N4" s="5"/>
      <c r="O4" s="3"/>
    </row>
    <row r="5" spans="1:15" ht="15.75">
      <c r="A5" s="124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4"/>
      <c r="M5" s="124"/>
      <c r="N5" s="5"/>
      <c r="O5" s="3"/>
    </row>
    <row r="6" spans="1:15" ht="84.75" customHeight="1">
      <c r="A6" s="76"/>
      <c r="B6" s="86"/>
      <c r="C6" s="86"/>
      <c r="D6" s="86"/>
      <c r="E6" s="86"/>
      <c r="F6" s="86"/>
      <c r="G6" s="86"/>
      <c r="H6" s="86"/>
      <c r="I6" s="131" t="s">
        <v>159</v>
      </c>
      <c r="J6" s="132"/>
      <c r="K6" s="132"/>
      <c r="L6" s="76"/>
      <c r="M6" s="76"/>
      <c r="N6" s="5"/>
      <c r="O6" s="3"/>
    </row>
    <row r="7" spans="1:15" ht="15.75">
      <c r="A7" s="76"/>
      <c r="B7" s="86"/>
      <c r="C7" s="86"/>
      <c r="D7" s="86"/>
      <c r="E7" s="86"/>
      <c r="F7" s="86"/>
      <c r="G7" s="86"/>
      <c r="H7" s="86"/>
      <c r="I7" s="86"/>
      <c r="J7" s="86"/>
      <c r="K7" s="86"/>
      <c r="L7" s="76"/>
      <c r="M7" s="76"/>
      <c r="N7" s="5"/>
      <c r="O7" s="3"/>
    </row>
    <row r="8" spans="1:15" ht="33.75" customHeight="1">
      <c r="A8" s="76"/>
      <c r="B8" s="124" t="s">
        <v>158</v>
      </c>
      <c r="C8" s="130"/>
      <c r="D8" s="130"/>
      <c r="E8" s="130"/>
      <c r="F8" s="130"/>
      <c r="G8" s="130"/>
      <c r="H8" s="130"/>
      <c r="I8" s="130"/>
      <c r="J8" s="130"/>
      <c r="K8" s="130"/>
      <c r="L8" s="76"/>
      <c r="M8" s="76"/>
      <c r="N8" s="5"/>
      <c r="O8" s="3"/>
    </row>
    <row r="9" spans="1:15" ht="66" customHeight="1">
      <c r="A9" s="22" t="s">
        <v>10</v>
      </c>
      <c r="B9" s="7" t="s">
        <v>108</v>
      </c>
      <c r="C9" s="7" t="s">
        <v>107</v>
      </c>
      <c r="D9" s="22" t="s">
        <v>114</v>
      </c>
      <c r="E9" s="22" t="s">
        <v>4</v>
      </c>
      <c r="F9" s="22" t="s">
        <v>5</v>
      </c>
      <c r="G9" s="22" t="s">
        <v>1</v>
      </c>
      <c r="H9" s="22"/>
      <c r="I9" s="23" t="s">
        <v>6</v>
      </c>
      <c r="J9" s="78" t="s">
        <v>117</v>
      </c>
      <c r="K9" s="24" t="s">
        <v>118</v>
      </c>
      <c r="L9" s="24"/>
      <c r="M9" s="24"/>
      <c r="O9" s="69" t="s">
        <v>113</v>
      </c>
    </row>
    <row r="10" spans="1:15" ht="31.5">
      <c r="A10" s="42" t="s">
        <v>98</v>
      </c>
      <c r="B10" s="13" t="s">
        <v>99</v>
      </c>
      <c r="C10" s="13" t="s">
        <v>100</v>
      </c>
      <c r="D10" s="43" t="s">
        <v>101</v>
      </c>
      <c r="E10" s="43" t="s">
        <v>102</v>
      </c>
      <c r="F10" s="43" t="s">
        <v>103</v>
      </c>
      <c r="G10" s="13" t="s">
        <v>2</v>
      </c>
      <c r="H10" s="13" t="s">
        <v>3</v>
      </c>
      <c r="I10" s="13" t="s">
        <v>116</v>
      </c>
      <c r="J10" s="13" t="s">
        <v>115</v>
      </c>
      <c r="K10" s="13" t="s">
        <v>93</v>
      </c>
      <c r="L10" s="13" t="s">
        <v>9</v>
      </c>
      <c r="M10" s="21" t="s">
        <v>8</v>
      </c>
      <c r="O10" s="69"/>
    </row>
    <row r="11" spans="1:15" ht="21.75" customHeight="1">
      <c r="A11" s="25" t="s">
        <v>15</v>
      </c>
      <c r="B11" s="8"/>
      <c r="C11" s="8"/>
      <c r="D11" s="94" t="s">
        <v>134</v>
      </c>
      <c r="E11" s="7"/>
      <c r="F11" s="7"/>
      <c r="G11" s="7"/>
      <c r="H11" s="7">
        <v>2016</v>
      </c>
      <c r="I11" s="7"/>
      <c r="J11" s="7"/>
      <c r="K11" s="7"/>
      <c r="L11" s="7"/>
      <c r="M11" s="15">
        <v>100</v>
      </c>
      <c r="O11" s="69"/>
    </row>
    <row r="12" spans="1:15" ht="15.75" hidden="1">
      <c r="A12" s="36"/>
      <c r="B12" s="37"/>
      <c r="C12" s="37"/>
      <c r="D12" s="38"/>
      <c r="E12" s="39"/>
      <c r="F12" s="40"/>
      <c r="G12" s="40"/>
      <c r="H12" s="40">
        <v>2016</v>
      </c>
      <c r="I12" s="40"/>
      <c r="J12" s="40"/>
      <c r="K12" s="40"/>
      <c r="L12" s="40"/>
      <c r="M12" s="41"/>
      <c r="O12" s="69"/>
    </row>
    <row r="13" spans="1:15" ht="15.75">
      <c r="A13" s="67"/>
      <c r="B13" s="19"/>
      <c r="C13" s="19"/>
      <c r="D13" s="68"/>
      <c r="E13" s="7"/>
      <c r="F13" s="7"/>
      <c r="G13" s="7"/>
      <c r="H13" s="12"/>
      <c r="I13" s="12"/>
      <c r="J13" s="12"/>
      <c r="K13" s="7"/>
      <c r="L13" s="12"/>
      <c r="M13" s="17"/>
      <c r="O13" s="69"/>
    </row>
    <row r="14" spans="1:15" ht="63.75">
      <c r="A14" s="67"/>
      <c r="B14" s="59" t="s">
        <v>109</v>
      </c>
      <c r="C14" s="59" t="s">
        <v>111</v>
      </c>
      <c r="D14" s="60" t="s">
        <v>133</v>
      </c>
      <c r="E14" s="58" t="s">
        <v>53</v>
      </c>
      <c r="F14" s="58">
        <v>0.55</v>
      </c>
      <c r="G14" s="58">
        <v>2023</v>
      </c>
      <c r="H14" s="12"/>
      <c r="I14" s="12">
        <v>1921.7</v>
      </c>
      <c r="J14" s="81">
        <v>1326</v>
      </c>
      <c r="K14" s="7">
        <v>595.7</v>
      </c>
      <c r="L14" s="12"/>
      <c r="M14" s="17"/>
      <c r="O14" s="69"/>
    </row>
    <row r="15" spans="1:15" ht="63.75">
      <c r="A15" s="35" t="s">
        <v>17</v>
      </c>
      <c r="B15" s="55" t="s">
        <v>109</v>
      </c>
      <c r="C15" s="55" t="s">
        <v>111</v>
      </c>
      <c r="D15" s="56" t="s">
        <v>132</v>
      </c>
      <c r="E15" s="57" t="s">
        <v>53</v>
      </c>
      <c r="F15" s="58">
        <v>1.25</v>
      </c>
      <c r="G15" s="58">
        <v>2023</v>
      </c>
      <c r="H15" s="31">
        <v>2016</v>
      </c>
      <c r="I15" s="31">
        <v>2826.8</v>
      </c>
      <c r="J15" s="31">
        <v>1950.5</v>
      </c>
      <c r="K15" s="58">
        <v>876.3</v>
      </c>
      <c r="L15" s="31"/>
      <c r="M15" s="32">
        <v>450</v>
      </c>
      <c r="O15" s="69"/>
    </row>
    <row r="16" spans="1:15" ht="15.75" hidden="1">
      <c r="A16" s="36"/>
      <c r="B16" s="37"/>
      <c r="C16" s="37"/>
      <c r="D16" s="38"/>
      <c r="E16" s="39"/>
      <c r="F16" s="40"/>
      <c r="G16" s="40"/>
      <c r="H16" s="40">
        <v>2016</v>
      </c>
      <c r="I16" s="40"/>
      <c r="J16" s="40"/>
      <c r="K16" s="40"/>
      <c r="L16" s="40"/>
      <c r="M16" s="41"/>
      <c r="O16" s="69"/>
    </row>
    <row r="17" spans="1:15" ht="51">
      <c r="A17" s="67"/>
      <c r="B17" s="59" t="s">
        <v>109</v>
      </c>
      <c r="C17" s="59" t="s">
        <v>111</v>
      </c>
      <c r="D17" s="60" t="s">
        <v>131</v>
      </c>
      <c r="E17" s="58" t="s">
        <v>53</v>
      </c>
      <c r="F17" s="58">
        <v>0.6</v>
      </c>
      <c r="G17" s="58">
        <v>2023</v>
      </c>
      <c r="H17" s="12"/>
      <c r="I17" s="12">
        <v>1662.3</v>
      </c>
      <c r="J17" s="81">
        <v>1147</v>
      </c>
      <c r="K17" s="7">
        <v>515.3</v>
      </c>
      <c r="L17" s="12"/>
      <c r="M17" s="17"/>
      <c r="O17" s="69"/>
    </row>
    <row r="18" spans="1:15" ht="51">
      <c r="A18" s="67"/>
      <c r="B18" s="59" t="s">
        <v>109</v>
      </c>
      <c r="C18" s="59" t="s">
        <v>111</v>
      </c>
      <c r="D18" s="60" t="s">
        <v>121</v>
      </c>
      <c r="E18" s="58" t="s">
        <v>53</v>
      </c>
      <c r="F18" s="58">
        <v>1.3</v>
      </c>
      <c r="G18" s="58">
        <v>2023</v>
      </c>
      <c r="H18" s="12"/>
      <c r="I18" s="81">
        <v>3595.455</v>
      </c>
      <c r="J18" s="12">
        <v>2480.9</v>
      </c>
      <c r="K18" s="7">
        <v>1114.6</v>
      </c>
      <c r="L18" s="12"/>
      <c r="M18" s="17"/>
      <c r="O18" s="69"/>
    </row>
    <row r="19" spans="1:15" ht="63.75">
      <c r="A19" s="44"/>
      <c r="B19" s="59" t="s">
        <v>109</v>
      </c>
      <c r="C19" s="59" t="s">
        <v>111</v>
      </c>
      <c r="D19" s="60" t="s">
        <v>130</v>
      </c>
      <c r="E19" s="58" t="s">
        <v>53</v>
      </c>
      <c r="F19" s="58">
        <v>1.1</v>
      </c>
      <c r="G19" s="58">
        <v>2023</v>
      </c>
      <c r="H19" s="45"/>
      <c r="I19" s="45">
        <v>2825.4</v>
      </c>
      <c r="J19" s="45">
        <v>1949.5</v>
      </c>
      <c r="K19" s="58">
        <v>875.9</v>
      </c>
      <c r="L19" s="45"/>
      <c r="M19" s="46"/>
      <c r="O19" s="69"/>
    </row>
    <row r="20" spans="1:15" ht="15.75">
      <c r="A20" s="44"/>
      <c r="B20" s="59"/>
      <c r="C20" s="59"/>
      <c r="D20" s="60"/>
      <c r="E20" s="58"/>
      <c r="F20" s="58"/>
      <c r="G20" s="58"/>
      <c r="H20" s="45"/>
      <c r="I20" s="45"/>
      <c r="J20" s="45"/>
      <c r="K20" s="58"/>
      <c r="L20" s="45"/>
      <c r="M20" s="46"/>
      <c r="O20" s="69"/>
    </row>
    <row r="21" spans="1:15" ht="15.75">
      <c r="A21" s="27" t="s">
        <v>104</v>
      </c>
      <c r="B21" s="55"/>
      <c r="C21" s="55"/>
      <c r="D21" s="56"/>
      <c r="E21" s="57"/>
      <c r="F21" s="58"/>
      <c r="G21" s="58"/>
      <c r="H21" s="7"/>
      <c r="I21" s="7"/>
      <c r="J21" s="7"/>
      <c r="K21" s="62"/>
      <c r="L21" s="7"/>
      <c r="M21" s="15"/>
      <c r="O21" s="69"/>
    </row>
    <row r="22" spans="1:15" ht="51">
      <c r="A22" s="44"/>
      <c r="B22" s="59" t="s">
        <v>110</v>
      </c>
      <c r="C22" s="59" t="s">
        <v>111</v>
      </c>
      <c r="D22" s="60" t="s">
        <v>129</v>
      </c>
      <c r="E22" s="58" t="s">
        <v>53</v>
      </c>
      <c r="F22" s="58">
        <v>0.4</v>
      </c>
      <c r="G22" s="58">
        <v>2023</v>
      </c>
      <c r="H22" s="45"/>
      <c r="I22" s="45">
        <v>967.9</v>
      </c>
      <c r="J22" s="45">
        <v>667.9</v>
      </c>
      <c r="K22" s="91">
        <v>300</v>
      </c>
      <c r="L22" s="45"/>
      <c r="M22" s="46"/>
      <c r="O22" s="70"/>
    </row>
    <row r="23" spans="1:15" ht="51">
      <c r="A23" s="44"/>
      <c r="B23" s="59" t="s">
        <v>110</v>
      </c>
      <c r="C23" s="59" t="s">
        <v>111</v>
      </c>
      <c r="D23" s="60" t="s">
        <v>128</v>
      </c>
      <c r="E23" s="58" t="s">
        <v>53</v>
      </c>
      <c r="F23" s="58">
        <v>0.7</v>
      </c>
      <c r="G23" s="58">
        <v>2023</v>
      </c>
      <c r="H23" s="45"/>
      <c r="I23" s="87">
        <v>2026</v>
      </c>
      <c r="J23" s="45">
        <v>1397.9</v>
      </c>
      <c r="K23" s="58">
        <v>628.1</v>
      </c>
      <c r="L23" s="45"/>
      <c r="M23" s="46"/>
      <c r="O23" s="69"/>
    </row>
    <row r="24" spans="1:15" ht="63.75">
      <c r="A24" s="44"/>
      <c r="B24" s="59" t="s">
        <v>110</v>
      </c>
      <c r="C24" s="59" t="s">
        <v>111</v>
      </c>
      <c r="D24" s="60" t="s">
        <v>123</v>
      </c>
      <c r="E24" s="58" t="s">
        <v>53</v>
      </c>
      <c r="F24" s="58">
        <v>3.4</v>
      </c>
      <c r="G24" s="58">
        <v>2023</v>
      </c>
      <c r="H24" s="45">
        <v>1000</v>
      </c>
      <c r="I24" s="45">
        <v>9421.9</v>
      </c>
      <c r="J24" s="45">
        <v>6501.1</v>
      </c>
      <c r="K24" s="58">
        <v>2920.8</v>
      </c>
      <c r="L24" s="45"/>
      <c r="M24" s="46"/>
      <c r="O24" s="69"/>
    </row>
    <row r="25" spans="1:15" ht="15.75">
      <c r="A25" s="27" t="s">
        <v>105</v>
      </c>
      <c r="B25" s="61"/>
      <c r="C25" s="61"/>
      <c r="D25" s="56"/>
      <c r="E25" s="57"/>
      <c r="F25" s="58"/>
      <c r="G25" s="58"/>
      <c r="H25" s="7"/>
      <c r="I25" s="7"/>
      <c r="J25" s="7"/>
      <c r="K25" s="62"/>
      <c r="L25" s="7"/>
      <c r="M25" s="15"/>
      <c r="O25" s="69"/>
    </row>
    <row r="26" spans="1:15" ht="51">
      <c r="A26" s="63"/>
      <c r="B26" s="59" t="s">
        <v>95</v>
      </c>
      <c r="C26" s="59" t="s">
        <v>111</v>
      </c>
      <c r="D26" s="60" t="s">
        <v>124</v>
      </c>
      <c r="E26" s="58" t="s">
        <v>53</v>
      </c>
      <c r="F26" s="58">
        <v>0.1</v>
      </c>
      <c r="G26" s="58">
        <v>2023</v>
      </c>
      <c r="H26" s="65"/>
      <c r="I26" s="65">
        <v>788.4</v>
      </c>
      <c r="J26" s="93">
        <v>544</v>
      </c>
      <c r="K26" s="58">
        <v>244.4</v>
      </c>
      <c r="L26" s="65"/>
      <c r="M26" s="66"/>
      <c r="O26" s="69"/>
    </row>
    <row r="27" spans="1:15" ht="15.75">
      <c r="A27" s="27"/>
      <c r="B27" s="61"/>
      <c r="C27" s="61"/>
      <c r="D27" s="56"/>
      <c r="E27" s="57"/>
      <c r="F27" s="58"/>
      <c r="G27" s="58"/>
      <c r="H27" s="7"/>
      <c r="I27" s="7"/>
      <c r="J27" s="7"/>
      <c r="K27" s="62"/>
      <c r="L27" s="7"/>
      <c r="M27" s="15"/>
      <c r="O27" s="69"/>
    </row>
    <row r="28" spans="1:15" ht="51">
      <c r="A28" s="27"/>
      <c r="B28" s="61" t="s">
        <v>94</v>
      </c>
      <c r="C28" s="61" t="s">
        <v>112</v>
      </c>
      <c r="D28" s="56" t="s">
        <v>125</v>
      </c>
      <c r="E28" s="57" t="s">
        <v>53</v>
      </c>
      <c r="F28" s="58">
        <v>1.05</v>
      </c>
      <c r="G28" s="58">
        <v>2023</v>
      </c>
      <c r="H28" s="7"/>
      <c r="I28" s="7">
        <v>2534.2</v>
      </c>
      <c r="J28" s="7">
        <v>1748.6</v>
      </c>
      <c r="K28" s="58">
        <v>785.6</v>
      </c>
      <c r="L28" s="7"/>
      <c r="M28" s="15"/>
      <c r="O28" s="69"/>
    </row>
    <row r="29" spans="1:15" ht="51">
      <c r="A29" s="29" t="s">
        <v>106</v>
      </c>
      <c r="B29" s="61" t="s">
        <v>94</v>
      </c>
      <c r="C29" s="61" t="s">
        <v>111</v>
      </c>
      <c r="D29" s="56" t="s">
        <v>119</v>
      </c>
      <c r="E29" s="57" t="s">
        <v>53</v>
      </c>
      <c r="F29" s="58">
        <v>1.5</v>
      </c>
      <c r="G29" s="58">
        <v>2023</v>
      </c>
      <c r="H29" s="31">
        <v>2016</v>
      </c>
      <c r="I29" s="31">
        <v>3853.6</v>
      </c>
      <c r="J29" s="92">
        <v>2659</v>
      </c>
      <c r="K29" s="58">
        <v>1194.6</v>
      </c>
      <c r="L29" s="31"/>
      <c r="M29" s="32">
        <v>800</v>
      </c>
      <c r="O29" s="69"/>
    </row>
    <row r="30" spans="1:15" ht="47.25" customHeight="1" hidden="1">
      <c r="A30" s="28" t="s">
        <v>12</v>
      </c>
      <c r="B30" s="13" t="s">
        <v>96</v>
      </c>
      <c r="C30" s="13" t="s">
        <v>111</v>
      </c>
      <c r="D30" s="9" t="s">
        <v>80</v>
      </c>
      <c r="E30" s="7" t="s">
        <v>67</v>
      </c>
      <c r="F30" s="7">
        <v>1</v>
      </c>
      <c r="G30" s="7">
        <v>2016</v>
      </c>
      <c r="H30" s="7">
        <v>2016</v>
      </c>
      <c r="I30" s="7"/>
      <c r="J30" s="7"/>
      <c r="K30" s="7">
        <f aca="true" t="shared" si="0" ref="K30:K35">L30+M30</f>
        <v>1000</v>
      </c>
      <c r="L30" s="7"/>
      <c r="M30" s="21">
        <v>1000</v>
      </c>
      <c r="O30" s="69"/>
    </row>
    <row r="31" spans="1:15" ht="47.25" hidden="1">
      <c r="A31" s="28" t="s">
        <v>13</v>
      </c>
      <c r="B31" s="13" t="s">
        <v>96</v>
      </c>
      <c r="C31" s="13" t="s">
        <v>111</v>
      </c>
      <c r="D31" s="9" t="s">
        <v>77</v>
      </c>
      <c r="E31" s="7" t="s">
        <v>67</v>
      </c>
      <c r="F31" s="7">
        <v>1</v>
      </c>
      <c r="G31" s="7">
        <v>2016</v>
      </c>
      <c r="H31" s="7">
        <v>2016</v>
      </c>
      <c r="I31" s="7"/>
      <c r="J31" s="7"/>
      <c r="K31" s="7">
        <f t="shared" si="0"/>
        <v>1000</v>
      </c>
      <c r="L31" s="7"/>
      <c r="M31" s="21">
        <v>1000</v>
      </c>
      <c r="O31" s="69"/>
    </row>
    <row r="32" spans="1:15" ht="47.25" customHeight="1" hidden="1">
      <c r="A32" s="28" t="s">
        <v>14</v>
      </c>
      <c r="B32" s="13" t="s">
        <v>96</v>
      </c>
      <c r="C32" s="13" t="s">
        <v>111</v>
      </c>
      <c r="D32" s="9" t="s">
        <v>78</v>
      </c>
      <c r="E32" s="7" t="s">
        <v>67</v>
      </c>
      <c r="F32" s="7">
        <v>1</v>
      </c>
      <c r="G32" s="7">
        <v>2016</v>
      </c>
      <c r="H32" s="7">
        <v>2016</v>
      </c>
      <c r="I32" s="7"/>
      <c r="J32" s="7"/>
      <c r="K32" s="7">
        <f t="shared" si="0"/>
        <v>1000</v>
      </c>
      <c r="L32" s="7"/>
      <c r="M32" s="21">
        <v>1000</v>
      </c>
      <c r="O32" s="69"/>
    </row>
    <row r="33" spans="1:15" ht="47.25" hidden="1">
      <c r="A33" s="28" t="s">
        <v>15</v>
      </c>
      <c r="B33" s="13" t="s">
        <v>96</v>
      </c>
      <c r="C33" s="13" t="s">
        <v>111</v>
      </c>
      <c r="D33" s="9" t="s">
        <v>79</v>
      </c>
      <c r="E33" s="7" t="s">
        <v>67</v>
      </c>
      <c r="F33" s="7">
        <v>1</v>
      </c>
      <c r="G33" s="7">
        <v>2016</v>
      </c>
      <c r="H33" s="7">
        <v>2016</v>
      </c>
      <c r="I33" s="7"/>
      <c r="J33" s="7"/>
      <c r="K33" s="7">
        <f t="shared" si="0"/>
        <v>1000</v>
      </c>
      <c r="L33" s="7"/>
      <c r="M33" s="21">
        <v>1000</v>
      </c>
      <c r="O33" s="69"/>
    </row>
    <row r="34" spans="1:15" ht="47.25" hidden="1">
      <c r="A34" s="26" t="s">
        <v>16</v>
      </c>
      <c r="B34" s="13" t="s">
        <v>96</v>
      </c>
      <c r="C34" s="13" t="s">
        <v>111</v>
      </c>
      <c r="D34" s="11" t="s">
        <v>81</v>
      </c>
      <c r="E34" s="7" t="s">
        <v>67</v>
      </c>
      <c r="F34" s="7">
        <v>1</v>
      </c>
      <c r="G34" s="7">
        <v>2016</v>
      </c>
      <c r="H34" s="7">
        <v>2016</v>
      </c>
      <c r="I34" s="7"/>
      <c r="J34" s="7"/>
      <c r="K34" s="7">
        <f t="shared" si="0"/>
        <v>1000</v>
      </c>
      <c r="L34" s="7"/>
      <c r="M34" s="15">
        <v>1000</v>
      </c>
      <c r="O34" s="69"/>
    </row>
    <row r="35" spans="1:15" ht="63" hidden="1">
      <c r="A35" s="26" t="s">
        <v>17</v>
      </c>
      <c r="B35" s="13" t="s">
        <v>96</v>
      </c>
      <c r="C35" s="13" t="s">
        <v>111</v>
      </c>
      <c r="D35" s="9" t="s">
        <v>55</v>
      </c>
      <c r="E35" s="7" t="s">
        <v>67</v>
      </c>
      <c r="F35" s="7">
        <v>2</v>
      </c>
      <c r="G35" s="7">
        <v>2016</v>
      </c>
      <c r="H35" s="7">
        <v>2016</v>
      </c>
      <c r="I35" s="7"/>
      <c r="J35" s="7"/>
      <c r="K35" s="7">
        <f t="shared" si="0"/>
        <v>20</v>
      </c>
      <c r="L35" s="7"/>
      <c r="M35" s="15">
        <v>20</v>
      </c>
      <c r="O35" s="69"/>
    </row>
    <row r="36" spans="1:15" ht="38.25">
      <c r="A36" s="44"/>
      <c r="B36" s="59" t="s">
        <v>94</v>
      </c>
      <c r="C36" s="59" t="s">
        <v>112</v>
      </c>
      <c r="D36" s="60" t="s">
        <v>126</v>
      </c>
      <c r="E36" s="58" t="s">
        <v>53</v>
      </c>
      <c r="F36" s="58">
        <v>0.95</v>
      </c>
      <c r="G36" s="58">
        <v>2023</v>
      </c>
      <c r="H36" s="45"/>
      <c r="I36" s="87">
        <v>3276.152</v>
      </c>
      <c r="J36" s="45">
        <v>2260.5</v>
      </c>
      <c r="K36" s="58">
        <v>1015.6</v>
      </c>
      <c r="L36" s="45"/>
      <c r="M36" s="46"/>
      <c r="O36" s="69"/>
    </row>
    <row r="37" spans="1:15" ht="60">
      <c r="A37" s="63"/>
      <c r="B37" s="59" t="s">
        <v>94</v>
      </c>
      <c r="C37" s="59" t="s">
        <v>112</v>
      </c>
      <c r="D37" s="49" t="s">
        <v>120</v>
      </c>
      <c r="E37" s="64" t="s">
        <v>53</v>
      </c>
      <c r="F37" s="64">
        <v>1.2</v>
      </c>
      <c r="G37" s="47">
        <v>2023</v>
      </c>
      <c r="H37" s="65"/>
      <c r="I37" s="80">
        <v>2620.2</v>
      </c>
      <c r="J37" s="65">
        <v>1807.9</v>
      </c>
      <c r="K37" s="64">
        <v>812.3</v>
      </c>
      <c r="L37" s="65"/>
      <c r="M37" s="66"/>
      <c r="O37" s="69"/>
    </row>
    <row r="38" spans="1:15" ht="38.25">
      <c r="A38" s="44"/>
      <c r="B38" s="59" t="s">
        <v>94</v>
      </c>
      <c r="C38" s="59" t="s">
        <v>112</v>
      </c>
      <c r="D38" s="60" t="s">
        <v>127</v>
      </c>
      <c r="E38" s="58" t="s">
        <v>53</v>
      </c>
      <c r="F38" s="58">
        <v>1.9</v>
      </c>
      <c r="G38" s="58">
        <v>2023</v>
      </c>
      <c r="H38" s="45"/>
      <c r="I38" s="45">
        <v>3951.6</v>
      </c>
      <c r="J38" s="45">
        <v>2726.6</v>
      </c>
      <c r="K38" s="91">
        <v>1225</v>
      </c>
      <c r="L38" s="45"/>
      <c r="M38" s="46"/>
      <c r="O38" s="69"/>
    </row>
    <row r="39" spans="1:15" ht="15.75">
      <c r="A39" s="44"/>
      <c r="B39" s="48"/>
      <c r="C39" s="48"/>
      <c r="D39" s="49"/>
      <c r="E39" s="47"/>
      <c r="F39" s="50"/>
      <c r="G39" s="50"/>
      <c r="H39" s="45"/>
      <c r="I39" s="45"/>
      <c r="J39" s="45"/>
      <c r="K39" s="53"/>
      <c r="L39" s="45"/>
      <c r="M39" s="46"/>
      <c r="O39" s="69"/>
    </row>
    <row r="40" spans="1:15" ht="24" customHeight="1">
      <c r="A40" s="44"/>
      <c r="B40" s="48"/>
      <c r="C40" s="48"/>
      <c r="D40" s="108" t="s">
        <v>122</v>
      </c>
      <c r="E40" s="80"/>
      <c r="F40" s="109">
        <f>SUBTOTAL(109,F11:F39)</f>
        <v>16</v>
      </c>
      <c r="G40" s="52"/>
      <c r="H40" s="45"/>
      <c r="I40" s="90">
        <f>SUBTOTAL(109,I11:I39)</f>
        <v>42271.606999999996</v>
      </c>
      <c r="J40" s="45">
        <f>SUBTOTAL(109,J11:J39)</f>
        <v>29167.399999999998</v>
      </c>
      <c r="K40" s="54">
        <v>13104.2</v>
      </c>
      <c r="L40" s="45"/>
      <c r="M40" s="46"/>
      <c r="O40" s="69"/>
    </row>
    <row r="41" spans="1:15" ht="24" customHeight="1">
      <c r="A41" s="44"/>
      <c r="B41" s="48"/>
      <c r="C41" s="106"/>
      <c r="D41" s="114" t="s">
        <v>141</v>
      </c>
      <c r="E41" s="112"/>
      <c r="F41" s="113"/>
      <c r="G41" s="107"/>
      <c r="H41" s="103"/>
      <c r="I41" s="90"/>
      <c r="J41" s="45"/>
      <c r="K41" s="54"/>
      <c r="L41" s="103"/>
      <c r="M41" s="46"/>
      <c r="O41" s="69"/>
    </row>
    <row r="42" spans="1:15" ht="63" customHeight="1">
      <c r="A42" s="67"/>
      <c r="B42" s="19" t="s">
        <v>154</v>
      </c>
      <c r="C42" s="19" t="s">
        <v>107</v>
      </c>
      <c r="D42" s="68" t="s">
        <v>114</v>
      </c>
      <c r="E42" s="7" t="s">
        <v>4</v>
      </c>
      <c r="F42" s="121" t="s">
        <v>5</v>
      </c>
      <c r="G42" s="7" t="s">
        <v>1</v>
      </c>
      <c r="H42" s="12"/>
      <c r="I42" s="12" t="s">
        <v>6</v>
      </c>
      <c r="J42" s="12" t="s">
        <v>155</v>
      </c>
      <c r="K42" s="75" t="s">
        <v>156</v>
      </c>
      <c r="L42" s="12"/>
      <c r="M42" s="17"/>
      <c r="O42" s="69"/>
    </row>
    <row r="43" spans="1:15" ht="61.5" customHeight="1">
      <c r="A43" s="44"/>
      <c r="B43" s="122" t="s">
        <v>135</v>
      </c>
      <c r="C43" s="122" t="s">
        <v>136</v>
      </c>
      <c r="D43" s="110" t="s">
        <v>137</v>
      </c>
      <c r="E43" s="84" t="s">
        <v>59</v>
      </c>
      <c r="F43" s="111">
        <v>1</v>
      </c>
      <c r="G43" s="52">
        <v>2023</v>
      </c>
      <c r="H43" s="103">
        <v>12347.1</v>
      </c>
      <c r="I43" s="90">
        <v>12347.1</v>
      </c>
      <c r="J43" s="45">
        <v>12223.63</v>
      </c>
      <c r="K43" s="54">
        <v>123.47</v>
      </c>
      <c r="L43" s="103"/>
      <c r="M43" s="46"/>
      <c r="O43" s="69"/>
    </row>
    <row r="44" spans="1:15" ht="66.75" customHeight="1">
      <c r="A44" s="44"/>
      <c r="B44" s="122" t="s">
        <v>135</v>
      </c>
      <c r="C44" s="104" t="s">
        <v>138</v>
      </c>
      <c r="D44" s="105" t="s">
        <v>139</v>
      </c>
      <c r="E44" s="47" t="s">
        <v>59</v>
      </c>
      <c r="F44" s="89">
        <v>1</v>
      </c>
      <c r="G44" s="52">
        <v>2023</v>
      </c>
      <c r="H44" s="103">
        <v>9145.6</v>
      </c>
      <c r="I44" s="90">
        <v>9145.6</v>
      </c>
      <c r="J44" s="45">
        <v>9054.14</v>
      </c>
      <c r="K44" s="54">
        <v>91.46</v>
      </c>
      <c r="L44" s="103"/>
      <c r="M44" s="46"/>
      <c r="O44" s="69"/>
    </row>
    <row r="45" spans="1:15" ht="24" customHeight="1">
      <c r="A45" s="44"/>
      <c r="B45" s="48"/>
      <c r="C45" s="48"/>
      <c r="D45" s="88"/>
      <c r="E45" s="47"/>
      <c r="F45" s="89"/>
      <c r="G45" s="52"/>
      <c r="H45" s="103"/>
      <c r="I45" s="90"/>
      <c r="J45" s="45"/>
      <c r="K45" s="54"/>
      <c r="L45" s="103"/>
      <c r="M45" s="46"/>
      <c r="O45" s="69"/>
    </row>
    <row r="46" spans="1:15" ht="24" customHeight="1">
      <c r="A46" s="44"/>
      <c r="B46" s="48"/>
      <c r="C46" s="48"/>
      <c r="D46" s="88" t="s">
        <v>140</v>
      </c>
      <c r="E46" s="47"/>
      <c r="F46" s="89"/>
      <c r="G46" s="52"/>
      <c r="H46" s="103">
        <v>21492.7</v>
      </c>
      <c r="I46" s="90">
        <v>21492.7</v>
      </c>
      <c r="J46" s="45">
        <v>21277.769999999997</v>
      </c>
      <c r="K46" s="54">
        <v>214.9</v>
      </c>
      <c r="L46" s="103"/>
      <c r="M46" s="46"/>
      <c r="O46" s="69"/>
    </row>
    <row r="47" spans="1:15" ht="24" customHeight="1">
      <c r="A47" s="44"/>
      <c r="B47" s="48"/>
      <c r="C47" s="115"/>
      <c r="D47" s="108"/>
      <c r="E47" s="80"/>
      <c r="F47" s="109"/>
      <c r="G47" s="52"/>
      <c r="H47" s="103"/>
      <c r="I47" s="90"/>
      <c r="J47" s="45"/>
      <c r="K47" s="54"/>
      <c r="L47" s="103"/>
      <c r="M47" s="46"/>
      <c r="O47" s="69"/>
    </row>
    <row r="48" spans="1:15" ht="24" customHeight="1">
      <c r="A48" s="44"/>
      <c r="B48" s="106"/>
      <c r="C48" s="116"/>
      <c r="D48" s="114" t="s">
        <v>142</v>
      </c>
      <c r="E48" s="117"/>
      <c r="F48" s="118"/>
      <c r="G48" s="107"/>
      <c r="H48" s="103"/>
      <c r="I48" s="90"/>
      <c r="J48" s="45"/>
      <c r="K48" s="54"/>
      <c r="L48" s="103"/>
      <c r="M48" s="46"/>
      <c r="O48" s="69"/>
    </row>
    <row r="49" spans="1:15" ht="66.75" customHeight="1">
      <c r="A49" s="44"/>
      <c r="B49" s="48" t="s">
        <v>143</v>
      </c>
      <c r="C49" s="83" t="s">
        <v>144</v>
      </c>
      <c r="D49" s="110" t="s">
        <v>145</v>
      </c>
      <c r="E49" s="84" t="s">
        <v>59</v>
      </c>
      <c r="F49" s="111">
        <v>1</v>
      </c>
      <c r="G49" s="52">
        <v>2023</v>
      </c>
      <c r="H49" s="103"/>
      <c r="I49" s="90">
        <v>2025.8</v>
      </c>
      <c r="J49" s="45">
        <v>2005.5</v>
      </c>
      <c r="K49" s="54">
        <v>20.3</v>
      </c>
      <c r="L49" s="103"/>
      <c r="M49" s="46"/>
      <c r="O49" s="69"/>
    </row>
    <row r="50" spans="1:15" ht="81" customHeight="1">
      <c r="A50" s="44"/>
      <c r="B50" s="48" t="s">
        <v>143</v>
      </c>
      <c r="C50" s="48" t="s">
        <v>146</v>
      </c>
      <c r="D50" s="105" t="s">
        <v>147</v>
      </c>
      <c r="E50" s="47" t="s">
        <v>59</v>
      </c>
      <c r="F50" s="89">
        <v>1</v>
      </c>
      <c r="G50" s="52">
        <v>2023</v>
      </c>
      <c r="H50" s="103"/>
      <c r="I50" s="90">
        <v>80.4</v>
      </c>
      <c r="J50" s="45">
        <v>79.6</v>
      </c>
      <c r="K50" s="54">
        <v>0.8</v>
      </c>
      <c r="L50" s="103"/>
      <c r="M50" s="46"/>
      <c r="O50" s="69"/>
    </row>
    <row r="51" spans="1:15" ht="75.75" customHeight="1">
      <c r="A51" s="44"/>
      <c r="B51" s="48" t="s">
        <v>143</v>
      </c>
      <c r="C51" s="48" t="s">
        <v>146</v>
      </c>
      <c r="D51" s="105" t="s">
        <v>148</v>
      </c>
      <c r="E51" s="47" t="s">
        <v>59</v>
      </c>
      <c r="F51" s="89">
        <v>1</v>
      </c>
      <c r="G51" s="52">
        <v>2023</v>
      </c>
      <c r="H51" s="103"/>
      <c r="I51" s="90">
        <v>271</v>
      </c>
      <c r="J51" s="45">
        <v>268.3</v>
      </c>
      <c r="K51" s="54">
        <v>2.7</v>
      </c>
      <c r="L51" s="103"/>
      <c r="M51" s="46"/>
      <c r="O51" s="69"/>
    </row>
    <row r="52" spans="1:15" ht="85.5" customHeight="1">
      <c r="A52" s="44"/>
      <c r="B52" s="48" t="s">
        <v>143</v>
      </c>
      <c r="C52" s="48" t="s">
        <v>146</v>
      </c>
      <c r="D52" s="105" t="s">
        <v>149</v>
      </c>
      <c r="E52" s="47" t="s">
        <v>59</v>
      </c>
      <c r="F52" s="89">
        <v>1</v>
      </c>
      <c r="G52" s="52">
        <v>2023</v>
      </c>
      <c r="H52" s="103"/>
      <c r="I52" s="90">
        <v>5602.4</v>
      </c>
      <c r="J52" s="45">
        <v>5546.4</v>
      </c>
      <c r="K52" s="54">
        <v>56</v>
      </c>
      <c r="L52" s="103"/>
      <c r="M52" s="46"/>
      <c r="O52" s="69"/>
    </row>
    <row r="53" spans="1:15" ht="83.25" customHeight="1">
      <c r="A53" s="44"/>
      <c r="B53" s="48" t="s">
        <v>143</v>
      </c>
      <c r="C53" s="48" t="s">
        <v>146</v>
      </c>
      <c r="D53" s="105" t="s">
        <v>150</v>
      </c>
      <c r="E53" s="47" t="s">
        <v>59</v>
      </c>
      <c r="F53" s="89">
        <v>1</v>
      </c>
      <c r="G53" s="52">
        <v>2023</v>
      </c>
      <c r="H53" s="103"/>
      <c r="I53" s="90">
        <v>3890.3</v>
      </c>
      <c r="J53" s="45">
        <v>3851.4</v>
      </c>
      <c r="K53" s="54">
        <v>38.9</v>
      </c>
      <c r="L53" s="103"/>
      <c r="M53" s="46"/>
      <c r="O53" s="69"/>
    </row>
    <row r="54" spans="1:15" ht="90" customHeight="1">
      <c r="A54" s="44"/>
      <c r="B54" s="48" t="s">
        <v>143</v>
      </c>
      <c r="C54" s="48" t="s">
        <v>146</v>
      </c>
      <c r="D54" s="105" t="s">
        <v>151</v>
      </c>
      <c r="E54" s="47" t="s">
        <v>59</v>
      </c>
      <c r="F54" s="89">
        <v>1</v>
      </c>
      <c r="G54" s="52">
        <v>2023</v>
      </c>
      <c r="H54" s="103"/>
      <c r="I54" s="90">
        <v>5100.9</v>
      </c>
      <c r="J54" s="45">
        <v>5049.9</v>
      </c>
      <c r="K54" s="54">
        <v>51</v>
      </c>
      <c r="L54" s="103"/>
      <c r="M54" s="46"/>
      <c r="O54" s="69"/>
    </row>
    <row r="55" spans="1:15" ht="64.5" customHeight="1">
      <c r="A55" s="44"/>
      <c r="B55" s="48" t="s">
        <v>143</v>
      </c>
      <c r="C55" s="48" t="s">
        <v>112</v>
      </c>
      <c r="D55" s="105" t="s">
        <v>152</v>
      </c>
      <c r="E55" s="47" t="s">
        <v>59</v>
      </c>
      <c r="F55" s="89">
        <v>1</v>
      </c>
      <c r="G55" s="52">
        <v>2023</v>
      </c>
      <c r="H55" s="103"/>
      <c r="I55" s="90">
        <v>4203.9</v>
      </c>
      <c r="J55" s="45">
        <v>4161.9</v>
      </c>
      <c r="K55" s="54">
        <v>42</v>
      </c>
      <c r="L55" s="103"/>
      <c r="M55" s="46"/>
      <c r="O55" s="69"/>
    </row>
    <row r="56" spans="1:15" ht="70.5" customHeight="1">
      <c r="A56" s="44"/>
      <c r="B56" s="48" t="s">
        <v>143</v>
      </c>
      <c r="C56" s="48" t="s">
        <v>112</v>
      </c>
      <c r="D56" s="105" t="s">
        <v>153</v>
      </c>
      <c r="E56" s="47" t="s">
        <v>53</v>
      </c>
      <c r="F56" s="89"/>
      <c r="G56" s="52">
        <v>2023</v>
      </c>
      <c r="H56" s="103"/>
      <c r="I56" s="90">
        <v>3326.4</v>
      </c>
      <c r="J56" s="45">
        <v>3293.1</v>
      </c>
      <c r="K56" s="54">
        <v>33.3</v>
      </c>
      <c r="L56" s="103"/>
      <c r="M56" s="46"/>
      <c r="O56" s="69"/>
    </row>
    <row r="57" spans="1:15" ht="51" customHeight="1">
      <c r="A57" s="44"/>
      <c r="B57" s="48" t="s">
        <v>143</v>
      </c>
      <c r="C57" s="48" t="s">
        <v>112</v>
      </c>
      <c r="D57" s="119"/>
      <c r="E57" s="47" t="s">
        <v>59</v>
      </c>
      <c r="F57" s="89">
        <v>1</v>
      </c>
      <c r="G57" s="52">
        <v>2023</v>
      </c>
      <c r="H57" s="103"/>
      <c r="I57" s="90">
        <v>2305.6</v>
      </c>
      <c r="J57" s="45">
        <v>2282.5</v>
      </c>
      <c r="K57" s="54">
        <v>23.1</v>
      </c>
      <c r="L57" s="103"/>
      <c r="M57" s="46"/>
      <c r="O57" s="69"/>
    </row>
    <row r="58" spans="1:15" ht="16.5">
      <c r="A58" s="63"/>
      <c r="B58" s="71"/>
      <c r="C58" s="97"/>
      <c r="D58" s="120" t="s">
        <v>140</v>
      </c>
      <c r="E58" s="97"/>
      <c r="F58" s="97"/>
      <c r="G58" s="58"/>
      <c r="H58" s="82"/>
      <c r="I58" s="64">
        <v>26806.7</v>
      </c>
      <c r="J58" s="64">
        <v>26538.6</v>
      </c>
      <c r="K58" s="72">
        <v>268.1</v>
      </c>
      <c r="L58" s="82"/>
      <c r="M58" s="66"/>
      <c r="O58" s="69"/>
    </row>
    <row r="59" spans="1:15" ht="16.5">
      <c r="A59" s="63"/>
      <c r="B59" s="59"/>
      <c r="C59" s="97"/>
      <c r="D59" s="97"/>
      <c r="E59" s="98"/>
      <c r="F59" s="98"/>
      <c r="G59" s="99"/>
      <c r="H59" s="82"/>
      <c r="I59" s="64"/>
      <c r="J59" s="64"/>
      <c r="K59" s="74"/>
      <c r="L59" s="82"/>
      <c r="M59" s="66"/>
      <c r="O59" s="69"/>
    </row>
    <row r="60" spans="1:15" ht="16.5">
      <c r="A60" s="67"/>
      <c r="B60" s="19"/>
      <c r="C60" s="97"/>
      <c r="D60" s="97"/>
      <c r="E60" s="97"/>
      <c r="F60" s="97"/>
      <c r="G60" s="7"/>
      <c r="H60" s="27"/>
      <c r="I60" s="7"/>
      <c r="J60" s="7"/>
      <c r="K60" s="75"/>
      <c r="L60" s="27"/>
      <c r="M60" s="17"/>
      <c r="O60" s="69"/>
    </row>
    <row r="61" spans="1:15" ht="16.5">
      <c r="A61" s="67"/>
      <c r="B61" s="19"/>
      <c r="C61" s="97"/>
      <c r="D61" s="100" t="s">
        <v>157</v>
      </c>
      <c r="E61" s="101"/>
      <c r="F61" s="101"/>
      <c r="G61" s="58"/>
      <c r="H61" s="27"/>
      <c r="I61" s="123">
        <v>90571.01</v>
      </c>
      <c r="J61" s="123">
        <v>76983.77</v>
      </c>
      <c r="K61" s="123">
        <v>13587.24</v>
      </c>
      <c r="L61" s="27"/>
      <c r="M61" s="17"/>
      <c r="O61" s="69"/>
    </row>
    <row r="62" spans="1:15" ht="17.25">
      <c r="A62" s="67"/>
      <c r="B62" s="19"/>
      <c r="C62" s="19"/>
      <c r="D62" s="102"/>
      <c r="E62" s="7"/>
      <c r="F62" s="58"/>
      <c r="G62" s="58"/>
      <c r="H62" s="27"/>
      <c r="I62" s="7"/>
      <c r="J62" s="7"/>
      <c r="K62" s="75"/>
      <c r="L62" s="27"/>
      <c r="M62" s="17"/>
      <c r="O62" s="69"/>
    </row>
    <row r="63" spans="1:15" ht="17.25">
      <c r="A63" s="33"/>
      <c r="B63" s="83"/>
      <c r="C63" s="83"/>
      <c r="D63" s="79"/>
      <c r="E63" s="84"/>
      <c r="F63" s="85"/>
      <c r="G63" s="84"/>
      <c r="H63" s="30"/>
      <c r="I63" s="95"/>
      <c r="J63" s="95"/>
      <c r="K63" s="96"/>
      <c r="L63" s="30"/>
      <c r="M63" s="34"/>
      <c r="O63" s="69"/>
    </row>
    <row r="64" spans="1:15" ht="15.75" hidden="1">
      <c r="A64" s="126" t="s">
        <v>91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O64" s="69"/>
    </row>
    <row r="65" spans="1:15" ht="15.75" hidden="1">
      <c r="A65" s="127" t="s">
        <v>10</v>
      </c>
      <c r="B65" s="18"/>
      <c r="C65" s="18"/>
      <c r="D65" s="127" t="s">
        <v>0</v>
      </c>
      <c r="E65" s="127" t="s">
        <v>4</v>
      </c>
      <c r="F65" s="127" t="s">
        <v>5</v>
      </c>
      <c r="G65" s="127" t="s">
        <v>1</v>
      </c>
      <c r="H65" s="127"/>
      <c r="I65" s="77"/>
      <c r="J65" s="77"/>
      <c r="K65" s="128" t="s">
        <v>6</v>
      </c>
      <c r="L65" s="129"/>
      <c r="M65" s="129"/>
      <c r="O65" s="69"/>
    </row>
    <row r="66" spans="1:15" ht="31.5" hidden="1">
      <c r="A66" s="127"/>
      <c r="B66" s="18"/>
      <c r="C66" s="18"/>
      <c r="D66" s="127"/>
      <c r="E66" s="127"/>
      <c r="F66" s="127"/>
      <c r="G66" s="18" t="s">
        <v>2</v>
      </c>
      <c r="H66" s="18" t="s">
        <v>3</v>
      </c>
      <c r="I66" s="18"/>
      <c r="J66" s="18"/>
      <c r="K66" s="18" t="s">
        <v>7</v>
      </c>
      <c r="L66" s="18" t="s">
        <v>9</v>
      </c>
      <c r="M66" s="18" t="s">
        <v>8</v>
      </c>
      <c r="O66" s="69"/>
    </row>
    <row r="67" spans="1:15" ht="29.25" customHeight="1" hidden="1">
      <c r="A67" s="8" t="s">
        <v>12</v>
      </c>
      <c r="B67" s="8" t="s">
        <v>11</v>
      </c>
      <c r="C67" s="8" t="s">
        <v>87</v>
      </c>
      <c r="D67" s="9" t="s">
        <v>27</v>
      </c>
      <c r="E67" s="7" t="s">
        <v>58</v>
      </c>
      <c r="F67" s="7">
        <v>820</v>
      </c>
      <c r="G67" s="7">
        <v>2017</v>
      </c>
      <c r="H67" s="7">
        <v>2017</v>
      </c>
      <c r="I67" s="7"/>
      <c r="J67" s="7"/>
      <c r="K67" s="7">
        <f>L67+M67</f>
        <v>1200</v>
      </c>
      <c r="L67" s="7"/>
      <c r="M67" s="7">
        <v>1200</v>
      </c>
      <c r="O67" s="69"/>
    </row>
    <row r="68" spans="1:15" ht="47.25" hidden="1">
      <c r="A68" s="8" t="s">
        <v>13</v>
      </c>
      <c r="B68" s="8" t="s">
        <v>11</v>
      </c>
      <c r="C68" s="8" t="s">
        <v>87</v>
      </c>
      <c r="D68" s="9" t="s">
        <v>28</v>
      </c>
      <c r="E68" s="7" t="s">
        <v>58</v>
      </c>
      <c r="F68" s="7">
        <v>250</v>
      </c>
      <c r="G68" s="7">
        <v>2017</v>
      </c>
      <c r="H68" s="7">
        <v>2017</v>
      </c>
      <c r="I68" s="7"/>
      <c r="J68" s="7"/>
      <c r="K68" s="7">
        <f aca="true" t="shared" si="1" ref="K68:K94">L68+M68</f>
        <v>800</v>
      </c>
      <c r="L68" s="7"/>
      <c r="M68" s="7">
        <v>800</v>
      </c>
      <c r="O68" s="69"/>
    </row>
    <row r="69" spans="1:15" ht="31.5" customHeight="1" hidden="1">
      <c r="A69" s="8" t="s">
        <v>14</v>
      </c>
      <c r="B69" s="8" t="s">
        <v>11</v>
      </c>
      <c r="C69" s="8" t="s">
        <v>87</v>
      </c>
      <c r="D69" s="9" t="s">
        <v>60</v>
      </c>
      <c r="E69" s="7" t="s">
        <v>58</v>
      </c>
      <c r="F69" s="7">
        <v>500</v>
      </c>
      <c r="G69" s="7">
        <v>2017</v>
      </c>
      <c r="H69" s="7">
        <v>2017</v>
      </c>
      <c r="I69" s="7"/>
      <c r="J69" s="7"/>
      <c r="K69" s="7">
        <f t="shared" si="1"/>
        <v>1500</v>
      </c>
      <c r="L69" s="7"/>
      <c r="M69" s="7">
        <v>1500</v>
      </c>
      <c r="O69" s="69"/>
    </row>
    <row r="70" spans="1:15" ht="47.25" hidden="1">
      <c r="A70" s="8" t="s">
        <v>15</v>
      </c>
      <c r="B70" s="8" t="s">
        <v>11</v>
      </c>
      <c r="C70" s="8" t="s">
        <v>87</v>
      </c>
      <c r="D70" s="9" t="s">
        <v>57</v>
      </c>
      <c r="E70" s="7" t="s">
        <v>58</v>
      </c>
      <c r="F70" s="7">
        <v>380</v>
      </c>
      <c r="G70" s="7">
        <v>2017</v>
      </c>
      <c r="H70" s="7">
        <v>2017</v>
      </c>
      <c r="I70" s="7"/>
      <c r="J70" s="7"/>
      <c r="K70" s="7">
        <f t="shared" si="1"/>
        <v>1400</v>
      </c>
      <c r="L70" s="7"/>
      <c r="M70" s="7">
        <v>1400</v>
      </c>
      <c r="O70" s="69"/>
    </row>
    <row r="71" spans="1:15" ht="47.25" hidden="1">
      <c r="A71" s="8" t="s">
        <v>16</v>
      </c>
      <c r="B71" s="8" t="s">
        <v>11</v>
      </c>
      <c r="C71" s="8" t="s">
        <v>87</v>
      </c>
      <c r="D71" s="9" t="s">
        <v>29</v>
      </c>
      <c r="E71" s="7" t="s">
        <v>58</v>
      </c>
      <c r="F71" s="7">
        <v>700</v>
      </c>
      <c r="G71" s="7">
        <v>2017</v>
      </c>
      <c r="H71" s="7">
        <v>2017</v>
      </c>
      <c r="I71" s="7"/>
      <c r="J71" s="7"/>
      <c r="K71" s="7">
        <f t="shared" si="1"/>
        <v>2000</v>
      </c>
      <c r="L71" s="7"/>
      <c r="M71" s="7">
        <v>2000</v>
      </c>
      <c r="O71" s="69"/>
    </row>
    <row r="72" spans="1:15" ht="78.75" hidden="1">
      <c r="A72" s="8" t="s">
        <v>18</v>
      </c>
      <c r="B72" s="8" t="s">
        <v>11</v>
      </c>
      <c r="C72" s="8" t="s">
        <v>85</v>
      </c>
      <c r="D72" s="10" t="s">
        <v>30</v>
      </c>
      <c r="E72" s="7" t="s">
        <v>61</v>
      </c>
      <c r="F72" s="7" t="s">
        <v>62</v>
      </c>
      <c r="G72" s="7">
        <v>2017</v>
      </c>
      <c r="H72" s="7">
        <v>2017</v>
      </c>
      <c r="I72" s="7"/>
      <c r="J72" s="7"/>
      <c r="K72" s="7">
        <f t="shared" si="1"/>
        <v>550</v>
      </c>
      <c r="L72" s="7"/>
      <c r="M72" s="7">
        <v>550</v>
      </c>
      <c r="O72" s="69"/>
    </row>
    <row r="73" spans="1:15" ht="78.75" hidden="1">
      <c r="A73" s="8" t="s">
        <v>19</v>
      </c>
      <c r="B73" s="8" t="s">
        <v>11</v>
      </c>
      <c r="C73" s="8" t="s">
        <v>85</v>
      </c>
      <c r="D73" s="10" t="s">
        <v>31</v>
      </c>
      <c r="E73" s="7" t="s">
        <v>61</v>
      </c>
      <c r="F73" s="7" t="s">
        <v>63</v>
      </c>
      <c r="G73" s="7">
        <v>2017</v>
      </c>
      <c r="H73" s="7">
        <v>2017</v>
      </c>
      <c r="I73" s="7"/>
      <c r="J73" s="7"/>
      <c r="K73" s="7">
        <f t="shared" si="1"/>
        <v>180</v>
      </c>
      <c r="L73" s="7"/>
      <c r="M73" s="7">
        <v>180</v>
      </c>
      <c r="O73" s="69"/>
    </row>
    <row r="74" spans="1:15" ht="47.25" hidden="1">
      <c r="A74" s="8" t="s">
        <v>20</v>
      </c>
      <c r="B74" s="8" t="s">
        <v>11</v>
      </c>
      <c r="C74" s="8" t="s">
        <v>88</v>
      </c>
      <c r="D74" s="9" t="s">
        <v>34</v>
      </c>
      <c r="E74" s="7" t="s">
        <v>59</v>
      </c>
      <c r="F74" s="7">
        <v>1</v>
      </c>
      <c r="G74" s="7">
        <v>2017</v>
      </c>
      <c r="H74" s="7">
        <v>2017</v>
      </c>
      <c r="I74" s="7"/>
      <c r="J74" s="7"/>
      <c r="K74" s="7">
        <f t="shared" si="1"/>
        <v>200</v>
      </c>
      <c r="L74" s="7"/>
      <c r="M74" s="7">
        <v>200</v>
      </c>
      <c r="O74" s="69"/>
    </row>
    <row r="75" spans="1:15" ht="47.25" hidden="1">
      <c r="A75" s="8" t="s">
        <v>21</v>
      </c>
      <c r="B75" s="8" t="s">
        <v>11</v>
      </c>
      <c r="C75" s="8" t="s">
        <v>88</v>
      </c>
      <c r="D75" s="9" t="s">
        <v>35</v>
      </c>
      <c r="E75" s="7" t="s">
        <v>59</v>
      </c>
      <c r="F75" s="7">
        <v>1</v>
      </c>
      <c r="G75" s="7">
        <v>2017</v>
      </c>
      <c r="H75" s="7">
        <v>2017</v>
      </c>
      <c r="I75" s="7"/>
      <c r="J75" s="7"/>
      <c r="K75" s="7">
        <f t="shared" si="1"/>
        <v>350</v>
      </c>
      <c r="L75" s="7"/>
      <c r="M75" s="7">
        <v>350</v>
      </c>
      <c r="O75" s="69"/>
    </row>
    <row r="76" spans="1:15" ht="47.25" hidden="1">
      <c r="A76" s="8" t="s">
        <v>22</v>
      </c>
      <c r="B76" s="8" t="s">
        <v>11</v>
      </c>
      <c r="C76" s="8" t="s">
        <v>88</v>
      </c>
      <c r="D76" s="9" t="s">
        <v>36</v>
      </c>
      <c r="E76" s="7" t="s">
        <v>59</v>
      </c>
      <c r="F76" s="7">
        <v>1</v>
      </c>
      <c r="G76" s="7">
        <v>2017</v>
      </c>
      <c r="H76" s="7">
        <v>2017</v>
      </c>
      <c r="I76" s="7"/>
      <c r="J76" s="7"/>
      <c r="K76" s="7">
        <f t="shared" si="1"/>
        <v>100</v>
      </c>
      <c r="L76" s="7"/>
      <c r="M76" s="7">
        <v>100</v>
      </c>
      <c r="O76" s="69"/>
    </row>
    <row r="77" spans="1:15" ht="47.25" hidden="1">
      <c r="A77" s="8" t="s">
        <v>23</v>
      </c>
      <c r="B77" s="8" t="s">
        <v>11</v>
      </c>
      <c r="C77" s="8" t="s">
        <v>88</v>
      </c>
      <c r="D77" s="9" t="s">
        <v>37</v>
      </c>
      <c r="E77" s="7" t="s">
        <v>59</v>
      </c>
      <c r="F77" s="7">
        <v>1</v>
      </c>
      <c r="G77" s="7">
        <v>2017</v>
      </c>
      <c r="H77" s="7">
        <v>2017</v>
      </c>
      <c r="I77" s="7"/>
      <c r="J77" s="7"/>
      <c r="K77" s="7">
        <f t="shared" si="1"/>
        <v>100</v>
      </c>
      <c r="L77" s="7"/>
      <c r="M77" s="7">
        <v>100</v>
      </c>
      <c r="O77" s="69"/>
    </row>
    <row r="78" spans="1:15" ht="47.25" hidden="1">
      <c r="A78" s="1" t="s">
        <v>32</v>
      </c>
      <c r="B78" s="8" t="s">
        <v>11</v>
      </c>
      <c r="C78" s="8" t="s">
        <v>88</v>
      </c>
      <c r="D78" s="9" t="s">
        <v>64</v>
      </c>
      <c r="E78" s="7" t="s">
        <v>59</v>
      </c>
      <c r="F78" s="7">
        <v>1</v>
      </c>
      <c r="G78" s="7">
        <v>2017</v>
      </c>
      <c r="H78" s="7">
        <v>2017</v>
      </c>
      <c r="I78" s="7"/>
      <c r="J78" s="7"/>
      <c r="K78" s="7">
        <f t="shared" si="1"/>
        <v>200</v>
      </c>
      <c r="L78" s="7"/>
      <c r="M78" s="7">
        <v>200</v>
      </c>
      <c r="O78" s="69"/>
    </row>
    <row r="79" spans="1:15" ht="47.25" hidden="1">
      <c r="A79" s="1" t="s">
        <v>33</v>
      </c>
      <c r="B79" s="8" t="s">
        <v>11</v>
      </c>
      <c r="C79" s="8" t="s">
        <v>88</v>
      </c>
      <c r="D79" s="9" t="s">
        <v>38</v>
      </c>
      <c r="E79" s="7" t="s">
        <v>59</v>
      </c>
      <c r="F79" s="7">
        <v>1</v>
      </c>
      <c r="G79" s="7">
        <v>2017</v>
      </c>
      <c r="H79" s="7">
        <v>2017</v>
      </c>
      <c r="I79" s="7"/>
      <c r="J79" s="7"/>
      <c r="K79" s="7">
        <f t="shared" si="1"/>
        <v>100</v>
      </c>
      <c r="L79" s="7"/>
      <c r="M79" s="7">
        <v>100</v>
      </c>
      <c r="O79" s="69"/>
    </row>
    <row r="80" spans="1:15" ht="63" hidden="1">
      <c r="A80" s="7" t="s">
        <v>24</v>
      </c>
      <c r="B80" s="8" t="s">
        <v>11</v>
      </c>
      <c r="C80" s="7" t="s">
        <v>86</v>
      </c>
      <c r="D80" s="10" t="s">
        <v>39</v>
      </c>
      <c r="E80" s="12" t="s">
        <v>59</v>
      </c>
      <c r="F80" s="12"/>
      <c r="G80" s="7">
        <v>2017</v>
      </c>
      <c r="H80" s="7">
        <v>2017</v>
      </c>
      <c r="I80" s="7"/>
      <c r="J80" s="7"/>
      <c r="K80" s="7">
        <f t="shared" si="1"/>
        <v>100</v>
      </c>
      <c r="L80" s="7"/>
      <c r="M80" s="7">
        <v>100</v>
      </c>
      <c r="O80" s="69"/>
    </row>
    <row r="81" spans="1:15" ht="94.5" hidden="1">
      <c r="A81" s="7" t="s">
        <v>25</v>
      </c>
      <c r="B81" s="8" t="s">
        <v>11</v>
      </c>
      <c r="C81" s="7" t="s">
        <v>86</v>
      </c>
      <c r="D81" s="10" t="s">
        <v>65</v>
      </c>
      <c r="E81" s="12" t="s">
        <v>59</v>
      </c>
      <c r="F81" s="12"/>
      <c r="G81" s="7">
        <v>2017</v>
      </c>
      <c r="H81" s="7">
        <v>2017</v>
      </c>
      <c r="I81" s="7"/>
      <c r="J81" s="7"/>
      <c r="K81" s="7">
        <f t="shared" si="1"/>
        <v>350</v>
      </c>
      <c r="L81" s="7"/>
      <c r="M81" s="7">
        <v>350</v>
      </c>
      <c r="O81" s="69"/>
    </row>
    <row r="82" spans="1:15" ht="47.25" hidden="1">
      <c r="A82" s="7" t="s">
        <v>26</v>
      </c>
      <c r="B82" s="8" t="s">
        <v>11</v>
      </c>
      <c r="C82" s="7" t="s">
        <v>86</v>
      </c>
      <c r="D82" s="10" t="s">
        <v>40</v>
      </c>
      <c r="E82" s="7" t="s">
        <v>59</v>
      </c>
      <c r="F82" s="7"/>
      <c r="G82" s="7">
        <v>2017</v>
      </c>
      <c r="H82" s="7">
        <v>2017</v>
      </c>
      <c r="I82" s="7"/>
      <c r="J82" s="7"/>
      <c r="K82" s="7">
        <f t="shared" si="1"/>
        <v>100</v>
      </c>
      <c r="L82" s="7"/>
      <c r="M82" s="7">
        <v>100</v>
      </c>
      <c r="O82" s="69"/>
    </row>
    <row r="83" spans="1:15" ht="110.25" hidden="1">
      <c r="A83" s="7" t="s">
        <v>13</v>
      </c>
      <c r="B83" s="7" t="s">
        <v>41</v>
      </c>
      <c r="C83" s="7" t="s">
        <v>85</v>
      </c>
      <c r="D83" s="9" t="s">
        <v>45</v>
      </c>
      <c r="E83" s="12" t="s">
        <v>42</v>
      </c>
      <c r="F83" s="12" t="s">
        <v>46</v>
      </c>
      <c r="G83" s="14">
        <v>2017</v>
      </c>
      <c r="H83" s="14">
        <v>2017</v>
      </c>
      <c r="I83" s="14"/>
      <c r="J83" s="14"/>
      <c r="K83" s="7">
        <f t="shared" si="1"/>
        <v>550</v>
      </c>
      <c r="L83" s="7"/>
      <c r="M83" s="14">
        <v>550</v>
      </c>
      <c r="O83" s="69"/>
    </row>
    <row r="84" spans="1:15" ht="110.25" hidden="1">
      <c r="A84" s="15" t="s">
        <v>14</v>
      </c>
      <c r="B84" s="7" t="s">
        <v>41</v>
      </c>
      <c r="C84" s="7" t="s">
        <v>85</v>
      </c>
      <c r="D84" s="9" t="s">
        <v>48</v>
      </c>
      <c r="E84" s="12" t="s">
        <v>42</v>
      </c>
      <c r="F84" s="12" t="s">
        <v>47</v>
      </c>
      <c r="G84" s="14">
        <v>2017</v>
      </c>
      <c r="H84" s="14">
        <v>2017</v>
      </c>
      <c r="I84" s="14"/>
      <c r="J84" s="14"/>
      <c r="K84" s="7">
        <f t="shared" si="1"/>
        <v>1100</v>
      </c>
      <c r="L84" s="7"/>
      <c r="M84" s="16">
        <v>1100</v>
      </c>
      <c r="O84" s="69"/>
    </row>
    <row r="85" spans="1:15" ht="110.25" hidden="1">
      <c r="A85" s="7" t="s">
        <v>15</v>
      </c>
      <c r="B85" s="7" t="s">
        <v>41</v>
      </c>
      <c r="C85" s="7" t="s">
        <v>85</v>
      </c>
      <c r="D85" s="9" t="s">
        <v>49</v>
      </c>
      <c r="E85" s="7" t="s">
        <v>42</v>
      </c>
      <c r="F85" s="7" t="s">
        <v>50</v>
      </c>
      <c r="G85" s="14">
        <v>2017</v>
      </c>
      <c r="H85" s="14">
        <v>2017</v>
      </c>
      <c r="I85" s="14"/>
      <c r="J85" s="14"/>
      <c r="K85" s="7">
        <f t="shared" si="1"/>
        <v>250</v>
      </c>
      <c r="L85" s="7"/>
      <c r="M85" s="16">
        <v>250</v>
      </c>
      <c r="O85" s="69"/>
    </row>
    <row r="86" spans="1:15" ht="110.25" hidden="1">
      <c r="A86" s="17" t="s">
        <v>18</v>
      </c>
      <c r="B86" s="7" t="s">
        <v>41</v>
      </c>
      <c r="C86" s="17" t="s">
        <v>88</v>
      </c>
      <c r="D86" s="9" t="s">
        <v>44</v>
      </c>
      <c r="E86" s="7" t="s">
        <v>43</v>
      </c>
      <c r="F86" s="7" t="s">
        <v>56</v>
      </c>
      <c r="G86" s="7">
        <v>2017</v>
      </c>
      <c r="H86" s="7">
        <v>2017</v>
      </c>
      <c r="I86" s="7"/>
      <c r="J86" s="7"/>
      <c r="K86" s="7">
        <f t="shared" si="1"/>
        <v>900</v>
      </c>
      <c r="L86" s="7"/>
      <c r="M86" s="7">
        <v>900</v>
      </c>
      <c r="O86" s="69"/>
    </row>
    <row r="87" spans="1:15" ht="110.25" hidden="1">
      <c r="A87" s="3" t="s">
        <v>12</v>
      </c>
      <c r="B87" s="20" t="s">
        <v>51</v>
      </c>
      <c r="C87" s="20" t="s">
        <v>84</v>
      </c>
      <c r="D87" s="2" t="s">
        <v>68</v>
      </c>
      <c r="E87" s="3" t="s">
        <v>42</v>
      </c>
      <c r="F87" s="3" t="s">
        <v>69</v>
      </c>
      <c r="G87" s="3">
        <v>2017</v>
      </c>
      <c r="H87" s="3">
        <v>2017</v>
      </c>
      <c r="I87" s="3"/>
      <c r="J87" s="3"/>
      <c r="K87" s="7">
        <f t="shared" si="1"/>
        <v>1300</v>
      </c>
      <c r="L87" s="3"/>
      <c r="M87" s="3">
        <v>1300</v>
      </c>
      <c r="O87" s="69"/>
    </row>
    <row r="88" spans="1:15" ht="110.25" hidden="1">
      <c r="A88" s="3" t="s">
        <v>13</v>
      </c>
      <c r="B88" s="20" t="s">
        <v>51</v>
      </c>
      <c r="C88" s="20" t="s">
        <v>84</v>
      </c>
      <c r="D88" s="2" t="s">
        <v>70</v>
      </c>
      <c r="E88" s="3" t="s">
        <v>42</v>
      </c>
      <c r="F88" s="3" t="s">
        <v>71</v>
      </c>
      <c r="G88" s="3">
        <v>2017</v>
      </c>
      <c r="H88" s="3">
        <v>2017</v>
      </c>
      <c r="I88" s="3"/>
      <c r="J88" s="3"/>
      <c r="K88" s="7">
        <f t="shared" si="1"/>
        <v>600</v>
      </c>
      <c r="L88" s="3"/>
      <c r="M88" s="3">
        <v>600</v>
      </c>
      <c r="O88" s="69"/>
    </row>
    <row r="89" spans="1:15" ht="47.25" customHeight="1" hidden="1">
      <c r="A89" s="3" t="s">
        <v>14</v>
      </c>
      <c r="B89" s="20" t="s">
        <v>51</v>
      </c>
      <c r="C89" s="20" t="s">
        <v>84</v>
      </c>
      <c r="D89" s="2" t="s">
        <v>72</v>
      </c>
      <c r="E89" s="3" t="s">
        <v>42</v>
      </c>
      <c r="F89" s="3" t="s">
        <v>73</v>
      </c>
      <c r="G89" s="3">
        <v>2017</v>
      </c>
      <c r="H89" s="3">
        <v>2017</v>
      </c>
      <c r="I89" s="3"/>
      <c r="J89" s="3"/>
      <c r="K89" s="7">
        <f t="shared" si="1"/>
        <v>400</v>
      </c>
      <c r="L89" s="3"/>
      <c r="M89" s="3">
        <v>400</v>
      </c>
      <c r="O89" s="69"/>
    </row>
    <row r="90" spans="1:15" ht="110.25" hidden="1">
      <c r="A90" s="3" t="s">
        <v>15</v>
      </c>
      <c r="B90" s="20" t="s">
        <v>51</v>
      </c>
      <c r="C90" s="20" t="s">
        <v>84</v>
      </c>
      <c r="D90" s="2" t="s">
        <v>74</v>
      </c>
      <c r="E90" s="3" t="s">
        <v>42</v>
      </c>
      <c r="F90" s="3" t="s">
        <v>75</v>
      </c>
      <c r="G90" s="3">
        <v>2017</v>
      </c>
      <c r="H90" s="3">
        <v>2017</v>
      </c>
      <c r="I90" s="3"/>
      <c r="J90" s="3"/>
      <c r="K90" s="7">
        <f t="shared" si="1"/>
        <v>800</v>
      </c>
      <c r="L90" s="3"/>
      <c r="M90" s="3">
        <v>800</v>
      </c>
      <c r="O90" s="69"/>
    </row>
    <row r="91" spans="1:15" ht="110.25" hidden="1">
      <c r="A91" s="3" t="s">
        <v>16</v>
      </c>
      <c r="B91" s="20" t="s">
        <v>51</v>
      </c>
      <c r="C91" s="20" t="s">
        <v>84</v>
      </c>
      <c r="D91" s="4" t="s">
        <v>76</v>
      </c>
      <c r="E91" s="3" t="s">
        <v>42</v>
      </c>
      <c r="F91" s="3" t="s">
        <v>75</v>
      </c>
      <c r="G91" s="3">
        <v>2017</v>
      </c>
      <c r="H91" s="3">
        <v>2017</v>
      </c>
      <c r="I91" s="3"/>
      <c r="J91" s="3"/>
      <c r="K91" s="7">
        <f t="shared" si="1"/>
        <v>800</v>
      </c>
      <c r="L91" s="3"/>
      <c r="M91" s="3">
        <v>800</v>
      </c>
      <c r="O91" s="69"/>
    </row>
    <row r="92" spans="1:15" ht="63" hidden="1">
      <c r="A92" s="7" t="s">
        <v>18</v>
      </c>
      <c r="B92" s="20" t="s">
        <v>51</v>
      </c>
      <c r="C92" s="7" t="s">
        <v>87</v>
      </c>
      <c r="D92" s="9" t="s">
        <v>52</v>
      </c>
      <c r="E92" s="7" t="s">
        <v>53</v>
      </c>
      <c r="F92" s="7">
        <v>0.4</v>
      </c>
      <c r="G92" s="7">
        <v>2017</v>
      </c>
      <c r="H92" s="7">
        <v>2017</v>
      </c>
      <c r="I92" s="7"/>
      <c r="J92" s="7"/>
      <c r="K92" s="7">
        <f t="shared" si="1"/>
        <v>600</v>
      </c>
      <c r="L92" s="7"/>
      <c r="M92" s="7">
        <v>600</v>
      </c>
      <c r="O92" s="69"/>
    </row>
    <row r="93" spans="1:15" ht="63" hidden="1">
      <c r="A93" s="7" t="s">
        <v>12</v>
      </c>
      <c r="B93" s="7" t="s">
        <v>89</v>
      </c>
      <c r="C93" s="7" t="s">
        <v>92</v>
      </c>
      <c r="D93" s="9" t="s">
        <v>54</v>
      </c>
      <c r="E93" s="7" t="s">
        <v>82</v>
      </c>
      <c r="F93" s="7" t="s">
        <v>66</v>
      </c>
      <c r="G93" s="7">
        <v>2017</v>
      </c>
      <c r="H93" s="7">
        <v>2017</v>
      </c>
      <c r="I93" s="7"/>
      <c r="J93" s="7"/>
      <c r="K93" s="7">
        <f t="shared" si="1"/>
        <v>380</v>
      </c>
      <c r="L93" s="7"/>
      <c r="M93" s="7">
        <v>380</v>
      </c>
      <c r="O93" s="69"/>
    </row>
    <row r="94" spans="1:15" ht="126" hidden="1">
      <c r="A94" s="19"/>
      <c r="B94" s="19" t="s">
        <v>90</v>
      </c>
      <c r="C94" s="19"/>
      <c r="D94" s="9" t="s">
        <v>83</v>
      </c>
      <c r="E94" s="7" t="s">
        <v>59</v>
      </c>
      <c r="F94" s="7">
        <v>30</v>
      </c>
      <c r="G94" s="7">
        <v>2017</v>
      </c>
      <c r="H94" s="7">
        <v>2017</v>
      </c>
      <c r="I94" s="7"/>
      <c r="J94" s="7"/>
      <c r="K94" s="7">
        <f t="shared" si="1"/>
        <v>900</v>
      </c>
      <c r="L94" s="7"/>
      <c r="M94" s="7">
        <v>900</v>
      </c>
      <c r="O94" s="69"/>
    </row>
    <row r="95" spans="1:15" ht="38.25" customHeight="1" hidden="1">
      <c r="A95" s="7"/>
      <c r="B95" s="7" t="s">
        <v>97</v>
      </c>
      <c r="C95" s="7"/>
      <c r="D95" s="7"/>
      <c r="E95" s="7"/>
      <c r="F95" s="7"/>
      <c r="G95" s="7"/>
      <c r="H95" s="7"/>
      <c r="I95" s="7"/>
      <c r="J95" s="7"/>
      <c r="K95" s="7">
        <f>SUM(K67:K94)</f>
        <v>17810</v>
      </c>
      <c r="L95" s="7"/>
      <c r="M95" s="7"/>
      <c r="O95" s="69"/>
    </row>
    <row r="96" spans="2:15" ht="15.75">
      <c r="B96" s="51"/>
      <c r="C96" s="51"/>
      <c r="D96" s="51"/>
      <c r="E96" s="51"/>
      <c r="F96" s="51"/>
      <c r="G96" s="51"/>
      <c r="K96" s="51"/>
      <c r="O96" s="69"/>
    </row>
    <row r="97" spans="2:11" ht="15.75">
      <c r="B97" s="51"/>
      <c r="C97" s="51"/>
      <c r="D97" s="51"/>
      <c r="E97" s="51"/>
      <c r="F97" s="51"/>
      <c r="G97" s="51"/>
      <c r="K97" s="51"/>
    </row>
    <row r="99" ht="15.75">
      <c r="E99" s="73"/>
    </row>
  </sheetData>
  <sheetProtection/>
  <mergeCells count="10">
    <mergeCell ref="A5:M5"/>
    <mergeCell ref="A64:M64"/>
    <mergeCell ref="A65:A66"/>
    <mergeCell ref="D65:D66"/>
    <mergeCell ref="E65:E66"/>
    <mergeCell ref="F65:F66"/>
    <mergeCell ref="G65:H65"/>
    <mergeCell ref="K65:M65"/>
    <mergeCell ref="B8:K8"/>
    <mergeCell ref="I6:K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8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140625" defaultRowHeight="15"/>
  <cols>
    <col min="2" max="2" width="45.57421875" style="0" customWidth="1"/>
  </cols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N-OO</cp:lastModifiedBy>
  <cp:lastPrinted>2022-10-13T08:37:22Z</cp:lastPrinted>
  <dcterms:created xsi:type="dcterms:W3CDTF">2015-09-02T10:48:40Z</dcterms:created>
  <dcterms:modified xsi:type="dcterms:W3CDTF">2022-10-27T11:37:29Z</dcterms:modified>
  <cp:category/>
  <cp:version/>
  <cp:contentType/>
  <cp:contentStatus/>
</cp:coreProperties>
</file>