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Коломиец\Постановления\2023\Строительство уличного освещения\Строительство уличного освещения декабрь 2023\"/>
    </mc:Choice>
  </mc:AlternateContent>
  <xr:revisionPtr revIDLastSave="0" documentId="13_ncr:1_{BC6E5771-99F0-4C38-92EF-3004EA5FC1AC}" xr6:coauthVersionLast="47" xr6:coauthVersionMax="47" xr10:uidLastSave="{00000000-0000-0000-0000-000000000000}"/>
  <bookViews>
    <workbookView xWindow="-120" yWindow="-120" windowWidth="29040" windowHeight="15840" activeTab="1" xr2:uid="{29BA8DC3-1F26-4852-B4C8-E92C9156BF7D}"/>
  </bookViews>
  <sheets>
    <sheet name="Лист1" sheetId="1" r:id="rId1"/>
    <sheet name="Лист2" sheetId="2" r:id="rId2"/>
  </sheets>
  <definedNames>
    <definedName name="_Hlk111106489" localSheetId="0">Лист1!$A$3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249" i="2"/>
  <c r="F212" i="2"/>
  <c r="F74" i="2"/>
  <c r="F171" i="2"/>
  <c r="F147" i="2"/>
  <c r="F138" i="2"/>
  <c r="F66" i="2" l="1"/>
  <c r="F60" i="2"/>
  <c r="F48" i="2"/>
  <c r="F42" i="2"/>
  <c r="E252" i="2" l="1"/>
  <c r="F26" i="2"/>
  <c r="F200" i="2"/>
  <c r="F77" i="2"/>
  <c r="E253" i="2" l="1"/>
  <c r="E254" i="2"/>
  <c r="F35" i="2"/>
  <c r="F23" i="2"/>
  <c r="F18" i="2"/>
  <c r="J10" i="1"/>
  <c r="E251" i="2" l="1"/>
  <c r="E250" i="2" s="1"/>
</calcChain>
</file>

<file path=xl/sharedStrings.xml><?xml version="1.0" encoding="utf-8"?>
<sst xmlns="http://schemas.openxmlformats.org/spreadsheetml/2006/main" count="646" uniqueCount="309">
  <si>
    <t>№ п/п</t>
  </si>
  <si>
    <t>Наименование посёлка</t>
  </si>
  <si>
    <t>Кол-во зарегистрированных граждан</t>
  </si>
  <si>
    <t>Наименование объекта строительства УО(улица, № дома)</t>
  </si>
  <si>
    <t xml:space="preserve">Протяжённость, </t>
  </si>
  <si>
    <t>метров/ед.</t>
  </si>
  <si>
    <t xml:space="preserve">Стоимость, </t>
  </si>
  <si>
    <t>тыс. рублей</t>
  </si>
  <si>
    <t>Год реализации</t>
  </si>
  <si>
    <t xml:space="preserve">Необходимость получения ТУ </t>
  </si>
  <si>
    <t>Город Зеленоградск</t>
  </si>
  <si>
    <t>П. Вишневое</t>
  </si>
  <si>
    <t>Освещение пешеходной дорожки от остановки Приморье (от ул. Приморской до ул. Лазаревская)</t>
  </si>
  <si>
    <t>нет</t>
  </si>
  <si>
    <t>Г. Зеленоградск</t>
  </si>
  <si>
    <t>Ул. Лермонтова (г-ца К. Луизы) ул. Подлесная, ул. Крылова, ул. Московская; установка доп. опор и светильников</t>
  </si>
  <si>
    <t>Роза ветров; замена светильников</t>
  </si>
  <si>
    <t>Ул. Окружная; освещение зоны отдыха у озера (кафе «Бухара»</t>
  </si>
  <si>
    <t>округ</t>
  </si>
  <si>
    <t>Освещение остановок школьных автобусов (03 шт.): п. Озерово, п. Охотное, п. Шатрово</t>
  </si>
  <si>
    <t>да</t>
  </si>
  <si>
    <t>П. Сосновка</t>
  </si>
  <si>
    <t>Ул. Магистральная – ул. Перспективная</t>
  </si>
  <si>
    <t>итого</t>
  </si>
  <si>
    <t>Территориальный отдел  «Переславский»</t>
  </si>
  <si>
    <t>П. Куликово</t>
  </si>
  <si>
    <t>Ул. Озёрная от д. № 14 до д.№ 19</t>
  </si>
  <si>
    <t>П. Холмогоровка</t>
  </si>
  <si>
    <t>Ул. Благодатная</t>
  </si>
  <si>
    <t>Пер. Садовый</t>
  </si>
  <si>
    <t>П. Дорожное</t>
  </si>
  <si>
    <t>Ул. Офицерская</t>
  </si>
  <si>
    <t>Территориальный отдел «Красноторовский»</t>
  </si>
  <si>
    <t>П. Листовое</t>
  </si>
  <si>
    <t>Ул. Дорожная от автодороги до д.№4</t>
  </si>
  <si>
    <t>Нет</t>
  </si>
  <si>
    <t>П. Шатрово</t>
  </si>
  <si>
    <t>Ул. Геройская</t>
  </si>
  <si>
    <t>П. Богатое</t>
  </si>
  <si>
    <t>П. Филино (старое)</t>
  </si>
  <si>
    <t>Ул. Новая (Приморская)</t>
  </si>
  <si>
    <t>Территориальный отдел «Ковровский»</t>
  </si>
  <si>
    <t>п. Заостровье</t>
  </si>
  <si>
    <t>от ул. Балтийской, часть                                     ул. Приморской до перекрестка с                    ул. Прибрежной</t>
  </si>
  <si>
    <t>Ул. Саровская-Звездная</t>
  </si>
  <si>
    <t>п. Дубровка,</t>
  </si>
  <si>
    <t>ул. Зеленая от дома №1 до выезда на регион. дорогу</t>
  </si>
  <si>
    <t xml:space="preserve">   </t>
  </si>
  <si>
    <t>п. Коврово,</t>
  </si>
  <si>
    <t>ул. Монетная,</t>
  </si>
  <si>
    <t>пер. Монетный</t>
  </si>
  <si>
    <t>Ул. Кольцевая</t>
  </si>
  <si>
    <t xml:space="preserve"> п. Романово</t>
  </si>
  <si>
    <t xml:space="preserve">ул. 1 я Хуторская,                             </t>
  </si>
  <si>
    <t>п. Каменка</t>
  </si>
  <si>
    <t xml:space="preserve">ул. Дачная, д.5 - 5 Г,6 в, </t>
  </si>
  <si>
    <t>п. Васильково</t>
  </si>
  <si>
    <t>ул. Весенняя</t>
  </si>
  <si>
    <t>П. Моховое</t>
  </si>
  <si>
    <t>От тротуара по ул. Дорожная до здания Дома культуры</t>
  </si>
  <si>
    <t>Итого: 2022 год</t>
  </si>
  <si>
    <t>2023 год</t>
  </si>
  <si>
    <t>Ул. Степная</t>
  </si>
  <si>
    <t>Территориальный отдел  «Куршская коса»</t>
  </si>
  <si>
    <t>П. Кузнецкое</t>
  </si>
  <si>
    <t>Ул. Озерная</t>
  </si>
  <si>
    <t>П. Павлинино</t>
  </si>
  <si>
    <t>Ул. Солнечная</t>
  </si>
  <si>
    <t>П. Переславское, 20км</t>
  </si>
  <si>
    <t>Ул. Тенистая</t>
  </si>
  <si>
    <t>П. Кумачёво</t>
  </si>
  <si>
    <t>П. Логвино</t>
  </si>
  <si>
    <t>П. Откосово</t>
  </si>
  <si>
    <t>Ул. Мирная</t>
  </si>
  <si>
    <t>Ул. Счастливая</t>
  </si>
  <si>
    <t>п. Коврово</t>
  </si>
  <si>
    <t>ул. Строительная -                           ул. Заводская,                                 пер. Персиковый</t>
  </si>
  <si>
    <t>п. Горбатовка</t>
  </si>
  <si>
    <t>п. Широкополье</t>
  </si>
  <si>
    <t>п. Моховое</t>
  </si>
  <si>
    <t>2024 год</t>
  </si>
  <si>
    <t>П. Морское</t>
  </si>
  <si>
    <t>Ул. Первомайская, вдоль дороги, въезд в посёлок</t>
  </si>
  <si>
    <t>П. Алексеевка</t>
  </si>
  <si>
    <t>Ул. Солнечная д. №1 до д.№ 5</t>
  </si>
  <si>
    <t>Ул. Еловая</t>
  </si>
  <si>
    <t>Ул. Парковая</t>
  </si>
  <si>
    <t>Ул. Лисья Гора</t>
  </si>
  <si>
    <t>Ул. Лесная</t>
  </si>
  <si>
    <t>Ул. Сиреневая</t>
  </si>
  <si>
    <t>пер. Летний</t>
  </si>
  <si>
    <t>пер. Уютный</t>
  </si>
  <si>
    <t>улица Вишневая</t>
  </si>
  <si>
    <t>улица  Садовая</t>
  </si>
  <si>
    <t>пер. Солнечный</t>
  </si>
  <si>
    <t xml:space="preserve">пер. Дружный </t>
  </si>
  <si>
    <t>Ул.  Луговая</t>
  </si>
  <si>
    <t>Ул. Строителей</t>
  </si>
  <si>
    <t>Ул. Вишнёвая</t>
  </si>
  <si>
    <t>Ул. Новая</t>
  </si>
  <si>
    <t>П. Волошино</t>
  </si>
  <si>
    <t>Ул. Березовая</t>
  </si>
  <si>
    <t>П. Котельниково</t>
  </si>
  <si>
    <t>Ул. Старопрегольская</t>
  </si>
  <si>
    <t>П. Дружное</t>
  </si>
  <si>
    <t>Ул. Благородная</t>
  </si>
  <si>
    <t>П. Перелески</t>
  </si>
  <si>
    <t>П. Прохладное</t>
  </si>
  <si>
    <t>Ул. Виноградная</t>
  </si>
  <si>
    <t>Ул. Полковника Мазура</t>
  </si>
  <si>
    <t>П. Сараево</t>
  </si>
  <si>
    <t>От д.№1 до д.№9</t>
  </si>
  <si>
    <t>П. Ракитное</t>
  </si>
  <si>
    <t>От д.№ 1 до д.№2</t>
  </si>
  <si>
    <t>П. Дружба</t>
  </si>
  <si>
    <t>От автодороги до д.№ 4</t>
  </si>
  <si>
    <t>П. Красновка</t>
  </si>
  <si>
    <t>От д.№1 до д.№6</t>
  </si>
  <si>
    <t>П. Гусевка</t>
  </si>
  <si>
    <t>П. Клюквенное</t>
  </si>
  <si>
    <t>От автодороги ул. Ягодная до д.№3</t>
  </si>
  <si>
    <t>п. Каштановка</t>
  </si>
  <si>
    <t>ул. Полевая</t>
  </si>
  <si>
    <t>ул. Офицерская,                        ул. Авиационная</t>
  </si>
  <si>
    <t>п. Надеждино</t>
  </si>
  <si>
    <t>п. Искрово</t>
  </si>
  <si>
    <t>п. Куликово</t>
  </si>
  <si>
    <t>ул. Мечты</t>
  </si>
  <si>
    <t>п. Шумное</t>
  </si>
  <si>
    <t>ул. Песочная, от центральной  дороги до д. № 102</t>
  </si>
  <si>
    <t>п. Зеленый Гай</t>
  </si>
  <si>
    <t>п. Мельниково</t>
  </si>
  <si>
    <t>ул. Счастливая,                                      ул. Школьная,                                                ул. Молодежная 2</t>
  </si>
  <si>
    <t>п. Обухово</t>
  </si>
  <si>
    <t>п. Озерово</t>
  </si>
  <si>
    <t>д.18-18б, д.1-7</t>
  </si>
  <si>
    <t>п. Муромское</t>
  </si>
  <si>
    <t>ул. Березовая</t>
  </si>
  <si>
    <t>ул. Луговая, д.10 – 15,                      ул. Заречная</t>
  </si>
  <si>
    <t>ул. Каштановая</t>
  </si>
  <si>
    <t>ул. Новая, д.1-3,                               ул.  2 я Хуторская</t>
  </si>
  <si>
    <t>п. Лётное</t>
  </si>
  <si>
    <t>ул. Железнодорожная</t>
  </si>
  <si>
    <t>2025 год</t>
  </si>
  <si>
    <t>Ул. Горная</t>
  </si>
  <si>
    <t>Ул. Хуторская</t>
  </si>
  <si>
    <t>Ул. Полевая</t>
  </si>
  <si>
    <t>Ул.  Радужная</t>
  </si>
  <si>
    <t>пер. Офицерский</t>
  </si>
  <si>
    <t>пер. Майский</t>
  </si>
  <si>
    <t>пер.1-й Майский</t>
  </si>
  <si>
    <t>пер. Звездный</t>
  </si>
  <si>
    <t>пер. Сиреневый</t>
  </si>
  <si>
    <t>пер. Цветочный</t>
  </si>
  <si>
    <t>улица Радужная</t>
  </si>
  <si>
    <t>улица Воздушная</t>
  </si>
  <si>
    <t>улица Спортивная</t>
  </si>
  <si>
    <t>Улица Тихая</t>
  </si>
  <si>
    <t>П. Кострово</t>
  </si>
  <si>
    <t>Ул. Прохладная</t>
  </si>
  <si>
    <t>Ул. Звероводческая</t>
  </si>
  <si>
    <t>Ул.  Ясная</t>
  </si>
  <si>
    <t>Ул. Дачная</t>
  </si>
  <si>
    <t>Ул. Садовая</t>
  </si>
  <si>
    <t>Ул.Новая</t>
  </si>
  <si>
    <t>П. Вершково</t>
  </si>
  <si>
    <t>Вдоль автодороги от д.№ 1до кафе «Алиса»</t>
  </si>
  <si>
    <t>П. Листопадовка</t>
  </si>
  <si>
    <t>ул. Окружная,                                             пер. Железнодорожный,                      ул. Весны</t>
  </si>
  <si>
    <t>Ул. Садовая, д.1 г, 1.в, 1 Д</t>
  </si>
  <si>
    <t>пер. Дачный</t>
  </si>
  <si>
    <t>ул. Гороховая,                                  пер. Западный</t>
  </si>
  <si>
    <t>ул. Пионерская, д.1 Д – 1,   д. 37-47</t>
  </si>
  <si>
    <t>1 й Лесной проезд, 2 й Лесной проезд, ул. Морская</t>
  </si>
  <si>
    <t>ул. Крейсерская,  д.15 -19</t>
  </si>
  <si>
    <t>ул. Балтийская, 19 в -19 д</t>
  </si>
  <si>
    <t>ул. Офицерская</t>
  </si>
  <si>
    <t>п. Холмы</t>
  </si>
  <si>
    <t>ул. Кустанайская</t>
  </si>
  <si>
    <t>п. Сокольники</t>
  </si>
  <si>
    <t>ул. Сосновая</t>
  </si>
  <si>
    <t>п. Ольшанка</t>
  </si>
  <si>
    <t>ул. Липовая</t>
  </si>
  <si>
    <t>п. Низовка</t>
  </si>
  <si>
    <t>ул. Рассветная</t>
  </si>
  <si>
    <t>п. Горьковское</t>
  </si>
  <si>
    <t>ул. Светлогорское шоссе 6а, 6ж,                  пер. Летний</t>
  </si>
  <si>
    <t>п. Лужки</t>
  </si>
  <si>
    <t>п. Сиренево</t>
  </si>
  <si>
    <t>ул. Рябиновая</t>
  </si>
  <si>
    <t xml:space="preserve"> ул. Звездная</t>
  </si>
  <si>
    <t>Всего:  184 667,20 тыс. руб., в т.ч. по годам:</t>
  </si>
  <si>
    <t xml:space="preserve">  2023 г. – 59 442,09 тыс. руб.</t>
  </si>
  <si>
    <t>2024 г. – 53 390,60 тыс. руб.</t>
  </si>
  <si>
    <t xml:space="preserve"> 2025 г. – 44 390,00 тыс. руб.</t>
  </si>
  <si>
    <r>
      <t xml:space="preserve">2022 г. – </t>
    </r>
    <r>
      <rPr>
        <b/>
        <sz val="10"/>
        <color rgb="FF000000"/>
        <rFont val="Calibri"/>
        <family val="2"/>
        <charset val="204"/>
        <scheme val="minor"/>
      </rPr>
      <t xml:space="preserve">27 444,51 </t>
    </r>
    <r>
      <rPr>
        <b/>
        <sz val="10"/>
        <color theme="1"/>
        <rFont val="Calibri"/>
        <family val="2"/>
        <charset val="204"/>
        <scheme val="minor"/>
      </rPr>
      <t>тыс. руб.</t>
    </r>
  </si>
  <si>
    <t>Протяжённость, метров/ед.</t>
  </si>
  <si>
    <t>Стоимость, тыс. рублей</t>
  </si>
  <si>
    <t>г. Зеленоградск</t>
  </si>
  <si>
    <t>ИТОГО</t>
  </si>
  <si>
    <t>2022 год</t>
  </si>
  <si>
    <t>ул. Березовая, пер. Уральский,ул. Яблочная,пер. Яблочный</t>
  </si>
  <si>
    <t>от съезда с шоссе до  д. 9</t>
  </si>
  <si>
    <t>ул. Молодежная, д.25 – д.27,29, 2,4</t>
  </si>
  <si>
    <t>пер. Южный, д. 85-97, пер. Северный, д. 74-79 пер. Западный</t>
  </si>
  <si>
    <t>ул. Степная, пер. Луговой</t>
  </si>
  <si>
    <t>ул. Молодежная, ул. Новая (продление)</t>
  </si>
  <si>
    <t xml:space="preserve">ул. Рассветная, ул. Зеленая, ул. Ореховая,                             </t>
  </si>
  <si>
    <t>От автодороги до д. № 2</t>
  </si>
  <si>
    <t>Пер. Тихий,пер. Летний</t>
  </si>
  <si>
    <t>3.й Лесной проезд,ул. Озерная</t>
  </si>
  <si>
    <t>пер. Садовый-ул. Лесная, ул. Енисейская, д. 25, ул. Весенняя</t>
  </si>
  <si>
    <t>ул. Летняя, ул. Осенняя</t>
  </si>
  <si>
    <t>ул. Молодежная-ул. Букетная</t>
  </si>
  <si>
    <t>ул. Виноградная, ул. Малиновая, пер. Малиновый</t>
  </si>
  <si>
    <t>Всего:</t>
  </si>
  <si>
    <t>тыс. руб., в т.ч. по годам:</t>
  </si>
  <si>
    <t xml:space="preserve">«Строительство уличного освещения </t>
  </si>
  <si>
    <t>на территории  муниципального образования «Зеленоградский муниципальный округ Калининградской области»</t>
  </si>
  <si>
    <t xml:space="preserve"> на 2022-2025 годы»</t>
  </si>
  <si>
    <t>ул. Пограничная</t>
  </si>
  <si>
    <t>ул. Зеленая</t>
  </si>
  <si>
    <t>к муниципальной программе</t>
  </si>
  <si>
    <t xml:space="preserve">«Строительство уличного освещения на территории </t>
  </si>
  <si>
    <t>муниципального образования «Зеленоградский муниципальный округ Калининградской области»</t>
  </si>
  <si>
    <t>на 2022-2025 годы»</t>
  </si>
  <si>
    <t>Приложение № 2</t>
  </si>
  <si>
    <t xml:space="preserve"> ул. Калининградская- до уч.39:05:011009:215</t>
  </si>
  <si>
    <t>Освещения набережной озера на ул. Окружной (в районе дома №11) в г. Зеленоградске Калининградской области</t>
  </si>
  <si>
    <t>п. Сосновка</t>
  </si>
  <si>
    <t>п. Филино (старое)</t>
  </si>
  <si>
    <t>п. Вишневое</t>
  </si>
  <si>
    <t>п. Малиновка</t>
  </si>
  <si>
    <t>п. Рыбачий</t>
  </si>
  <si>
    <t>п. Лесной</t>
  </si>
  <si>
    <t xml:space="preserve">п. Колосовка </t>
  </si>
  <si>
    <t>п. Листовое</t>
  </si>
  <si>
    <t>п. Богатое</t>
  </si>
  <si>
    <t>пер. Садовый</t>
  </si>
  <si>
    <t>ул. Октябрьская</t>
  </si>
  <si>
    <t>ул. Первомайская</t>
  </si>
  <si>
    <t>п. Морское</t>
  </si>
  <si>
    <t>п. Сычёво</t>
  </si>
  <si>
    <t>п. Морозовка</t>
  </si>
  <si>
    <t>п. Холмогоровка</t>
  </si>
  <si>
    <t>ул. Гагарина</t>
  </si>
  <si>
    <t>ул. Зелёная</t>
  </si>
  <si>
    <t>ул. Невского, ул. Парковая</t>
  </si>
  <si>
    <t>ул. Саровская-Звездная</t>
  </si>
  <si>
    <t>ул. Новая (Приморская)</t>
  </si>
  <si>
    <t>от ул. Балтийской часть 
ул. Приморской до перекрестка с ул. Прибрежной</t>
  </si>
  <si>
    <t>ул. Дорожная от автодороги 
до д.№4</t>
  </si>
  <si>
    <t>от тротуара по ул. Дорожная до здания Дома культуры</t>
  </si>
  <si>
    <t>ул. Дачная, д.5 - 5 Г,6 в</t>
  </si>
  <si>
    <t>ул. Солнечная, 
ул. Цветочная, ул. Лесная</t>
  </si>
  <si>
    <t>ул. Монетная, пер. Монетный</t>
  </si>
  <si>
    <t>п. Дубровка</t>
  </si>
  <si>
    <t>Ул. Дивная до поворота                    п. Клинцовка</t>
  </si>
  <si>
    <t>Освещение остановок школьных автобусов (19 шт.)</t>
  </si>
  <si>
    <t>Ул. Цветочная от д. №10 до д. № 19</t>
  </si>
  <si>
    <t>Ул. Донская</t>
  </si>
  <si>
    <t xml:space="preserve">П. Колосовка </t>
  </si>
  <si>
    <t>Ул. Парусная</t>
  </si>
  <si>
    <t>Ул. Центральная д.3</t>
  </si>
  <si>
    <t>Ул. Гагарина</t>
  </si>
  <si>
    <t>Ул. Титова</t>
  </si>
  <si>
    <t>Ул. Луговая</t>
  </si>
  <si>
    <t>Ул. Озёрная</t>
  </si>
  <si>
    <t>Ул. Железнодорожная</t>
  </si>
  <si>
    <t>Переулок Светлый</t>
  </si>
  <si>
    <t>Ул. Молодёжная</t>
  </si>
  <si>
    <t>Ул. Центральная</t>
  </si>
  <si>
    <t>Ул. Школьная</t>
  </si>
  <si>
    <t>Пер. Школьный</t>
  </si>
  <si>
    <t>Ул. Звездная</t>
  </si>
  <si>
    <t>П. Переславское (центр)</t>
  </si>
  <si>
    <t>Ул. Офицерская от д.№ 9 до д.№10</t>
  </si>
  <si>
    <t>Ул. Гвардейская от д.№ 4 до д.12</t>
  </si>
  <si>
    <t>П. Круглово</t>
  </si>
  <si>
    <t>От автодороги до д.№ 2</t>
  </si>
  <si>
    <t>П. Водное</t>
  </si>
  <si>
    <t>Ул. Озёрная и от перекрёстка до д.№№ 3,6,9</t>
  </si>
  <si>
    <t>П. Сторожевое – п. Баркасово</t>
  </si>
  <si>
    <t>От д.№1 Сторожевое, до д.№4 Баркасово</t>
  </si>
  <si>
    <t>П. Янтаровка</t>
  </si>
  <si>
    <t>от д.№1 до д.№ 3</t>
  </si>
  <si>
    <t>П. Алексино</t>
  </si>
  <si>
    <t>П. Прислово</t>
  </si>
  <si>
    <t>От автодороги до д.№ 10</t>
  </si>
  <si>
    <t>П. Путилово</t>
  </si>
  <si>
    <t>От д.№ 4 до д.№8</t>
  </si>
  <si>
    <t>П. Осокино</t>
  </si>
  <si>
    <t>Вдоль автодороги, ул. Липовая аллея до д.№7</t>
  </si>
  <si>
    <t>ул. Березовый бульвар, ул. Уральская</t>
  </si>
  <si>
    <t>ул. Дорожная, ул. Морская</t>
  </si>
  <si>
    <t>Детская площадка, ул. Калининградское шоссе,4 - 4 а</t>
  </si>
  <si>
    <t>ул. Новая</t>
  </si>
  <si>
    <t>ул. Янтарная, ул. Гаражная</t>
  </si>
  <si>
    <t>п. Новосельское</t>
  </si>
  <si>
    <t>ул. Центральная,                          ул. Светлая</t>
  </si>
  <si>
    <t>дом 2,3,4</t>
  </si>
  <si>
    <t>п. Аральское</t>
  </si>
  <si>
    <t>ул. Ягодная, ул. Новосельская, д. 25 – 51, ул. Цветочная</t>
  </si>
  <si>
    <t xml:space="preserve">ул. Луговая                            </t>
  </si>
  <si>
    <t>п. Безымянка</t>
  </si>
  <si>
    <t>ул. Вишневая</t>
  </si>
  <si>
    <t>п. Кострово</t>
  </si>
  <si>
    <t>ул. Сиреневая</t>
  </si>
  <si>
    <t>устройство дополнительного освещения по ул. Школьная, 
ул. Прохладная, ул. Советская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</si>
</sst>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1A74-8757-4680-A1B8-01E31053B08D}">
  <dimension ref="A1:O277"/>
  <sheetViews>
    <sheetView topLeftCell="A221" workbookViewId="0">
      <selection activeCell="A240" sqref="A240:N271"/>
    </sheetView>
  </sheetViews>
  <sheetFormatPr defaultRowHeight="12.75" x14ac:dyDescent="0.2"/>
  <cols>
    <col min="1" max="1" width="5.7109375" style="3" bestFit="1" customWidth="1"/>
    <col min="2" max="2" width="16.28515625" style="3" customWidth="1"/>
    <col min="3" max="10" width="9.140625" style="3"/>
    <col min="11" max="11" width="9.140625" style="3" customWidth="1"/>
    <col min="12" max="12" width="9.140625" style="3"/>
    <col min="13" max="13" width="4.85546875" style="3" customWidth="1"/>
    <col min="14" max="16384" width="9.140625" style="3"/>
  </cols>
  <sheetData>
    <row r="1" spans="1:15" x14ac:dyDescent="0.2">
      <c r="A1" s="29" t="s">
        <v>0</v>
      </c>
      <c r="B1" s="29" t="s">
        <v>1</v>
      </c>
      <c r="C1" s="31" t="s">
        <v>2</v>
      </c>
      <c r="D1" s="32"/>
      <c r="E1" s="33"/>
      <c r="F1" s="31" t="s">
        <v>3</v>
      </c>
      <c r="G1" s="33"/>
      <c r="H1" s="31" t="s">
        <v>4</v>
      </c>
      <c r="I1" s="33"/>
      <c r="J1" s="31" t="s">
        <v>6</v>
      </c>
      <c r="K1" s="33"/>
      <c r="L1" s="31" t="s">
        <v>8</v>
      </c>
      <c r="M1" s="33"/>
      <c r="N1" s="31" t="s">
        <v>9</v>
      </c>
      <c r="O1" s="33"/>
    </row>
    <row r="2" spans="1:15" ht="13.5" thickBot="1" x14ac:dyDescent="0.25">
      <c r="A2" s="30"/>
      <c r="B2" s="30"/>
      <c r="C2" s="34"/>
      <c r="D2" s="35"/>
      <c r="E2" s="36"/>
      <c r="F2" s="34"/>
      <c r="G2" s="36"/>
      <c r="H2" s="34" t="s">
        <v>5</v>
      </c>
      <c r="I2" s="36"/>
      <c r="J2" s="34" t="s">
        <v>7</v>
      </c>
      <c r="K2" s="36"/>
      <c r="L2" s="34"/>
      <c r="M2" s="36"/>
      <c r="N2" s="34"/>
      <c r="O2" s="36"/>
    </row>
    <row r="3" spans="1:15" ht="13.5" thickBot="1" x14ac:dyDescent="0.25">
      <c r="A3" s="4"/>
      <c r="B3" s="5"/>
      <c r="C3" s="42" t="s">
        <v>10</v>
      </c>
      <c r="D3" s="43"/>
      <c r="E3" s="43"/>
      <c r="F3" s="43"/>
      <c r="G3" s="43"/>
      <c r="H3" s="43"/>
      <c r="I3" s="43"/>
      <c r="J3" s="43"/>
      <c r="K3" s="44"/>
      <c r="L3" s="45"/>
      <c r="M3" s="46"/>
      <c r="N3" s="45"/>
      <c r="O3" s="46"/>
    </row>
    <row r="4" spans="1:15" ht="13.5" thickBot="1" x14ac:dyDescent="0.25">
      <c r="A4" s="1">
        <v>1</v>
      </c>
      <c r="B4" s="2" t="s">
        <v>11</v>
      </c>
      <c r="C4" s="37"/>
      <c r="D4" s="38"/>
      <c r="E4" s="39"/>
      <c r="F4" s="37" t="s">
        <v>12</v>
      </c>
      <c r="G4" s="39"/>
      <c r="H4" s="37">
        <v>1000</v>
      </c>
      <c r="I4" s="39"/>
      <c r="J4" s="40">
        <v>465.4</v>
      </c>
      <c r="K4" s="41"/>
      <c r="L4" s="37">
        <v>2022</v>
      </c>
      <c r="M4" s="39"/>
      <c r="N4" s="37" t="s">
        <v>13</v>
      </c>
      <c r="O4" s="39"/>
    </row>
    <row r="5" spans="1:15" ht="13.5" thickBot="1" x14ac:dyDescent="0.25">
      <c r="A5" s="1">
        <v>2</v>
      </c>
      <c r="B5" s="2" t="s">
        <v>14</v>
      </c>
      <c r="C5" s="37"/>
      <c r="D5" s="38"/>
      <c r="E5" s="39"/>
      <c r="F5" s="37" t="s">
        <v>15</v>
      </c>
      <c r="G5" s="39"/>
      <c r="H5" s="37">
        <v>6</v>
      </c>
      <c r="I5" s="39"/>
      <c r="J5" s="40">
        <v>311.7</v>
      </c>
      <c r="K5" s="41"/>
      <c r="L5" s="37">
        <v>2022</v>
      </c>
      <c r="M5" s="39"/>
      <c r="N5" s="37" t="s">
        <v>13</v>
      </c>
      <c r="O5" s="39"/>
    </row>
    <row r="6" spans="1:15" ht="13.5" thickBot="1" x14ac:dyDescent="0.25">
      <c r="A6" s="1">
        <v>3</v>
      </c>
      <c r="B6" s="2" t="s">
        <v>14</v>
      </c>
      <c r="C6" s="37"/>
      <c r="D6" s="38"/>
      <c r="E6" s="39"/>
      <c r="F6" s="37" t="s">
        <v>16</v>
      </c>
      <c r="G6" s="39"/>
      <c r="H6" s="37">
        <v>18</v>
      </c>
      <c r="I6" s="39"/>
      <c r="J6" s="40">
        <v>535</v>
      </c>
      <c r="K6" s="41"/>
      <c r="L6" s="37">
        <v>2022</v>
      </c>
      <c r="M6" s="39"/>
      <c r="N6" s="37" t="s">
        <v>13</v>
      </c>
      <c r="O6" s="39"/>
    </row>
    <row r="7" spans="1:15" ht="13.5" thickBot="1" x14ac:dyDescent="0.25">
      <c r="A7" s="1">
        <v>4</v>
      </c>
      <c r="B7" s="2" t="s">
        <v>14</v>
      </c>
      <c r="C7" s="37"/>
      <c r="D7" s="38"/>
      <c r="E7" s="39"/>
      <c r="F7" s="37" t="s">
        <v>17</v>
      </c>
      <c r="G7" s="39"/>
      <c r="H7" s="37">
        <v>13</v>
      </c>
      <c r="I7" s="39"/>
      <c r="J7" s="40">
        <v>929.6</v>
      </c>
      <c r="K7" s="41"/>
      <c r="L7" s="37">
        <v>2022</v>
      </c>
      <c r="M7" s="39"/>
      <c r="N7" s="37" t="s">
        <v>13</v>
      </c>
      <c r="O7" s="39"/>
    </row>
    <row r="8" spans="1:15" ht="13.5" thickBot="1" x14ac:dyDescent="0.25">
      <c r="A8" s="1">
        <v>5</v>
      </c>
      <c r="B8" s="2" t="s">
        <v>18</v>
      </c>
      <c r="C8" s="45"/>
      <c r="D8" s="47"/>
      <c r="E8" s="46"/>
      <c r="F8" s="37" t="s">
        <v>19</v>
      </c>
      <c r="G8" s="39"/>
      <c r="H8" s="37">
        <v>3</v>
      </c>
      <c r="I8" s="39"/>
      <c r="J8" s="40">
        <v>481.92</v>
      </c>
      <c r="K8" s="41"/>
      <c r="L8" s="37">
        <v>2022</v>
      </c>
      <c r="M8" s="39"/>
      <c r="N8" s="37" t="s">
        <v>20</v>
      </c>
      <c r="O8" s="39"/>
    </row>
    <row r="9" spans="1:15" ht="13.5" thickBot="1" x14ac:dyDescent="0.25">
      <c r="A9" s="1">
        <v>6</v>
      </c>
      <c r="B9" s="2" t="s">
        <v>21</v>
      </c>
      <c r="C9" s="45"/>
      <c r="D9" s="47"/>
      <c r="E9" s="46"/>
      <c r="F9" s="37" t="s">
        <v>22</v>
      </c>
      <c r="G9" s="39"/>
      <c r="H9" s="37">
        <v>1360</v>
      </c>
      <c r="I9" s="39"/>
      <c r="J9" s="40">
        <v>1192.5</v>
      </c>
      <c r="K9" s="41"/>
      <c r="L9" s="37">
        <v>2022</v>
      </c>
      <c r="M9" s="39"/>
      <c r="N9" s="37" t="s">
        <v>20</v>
      </c>
      <c r="O9" s="39"/>
    </row>
    <row r="10" spans="1:15" ht="13.5" thickBot="1" x14ac:dyDescent="0.25">
      <c r="A10" s="4"/>
      <c r="B10" s="5"/>
      <c r="C10" s="45"/>
      <c r="D10" s="47"/>
      <c r="E10" s="46"/>
      <c r="F10" s="45"/>
      <c r="G10" s="46"/>
      <c r="H10" s="37" t="s">
        <v>23</v>
      </c>
      <c r="I10" s="39"/>
      <c r="J10" s="48">
        <f>SUM(J4:K9)</f>
        <v>3916.12</v>
      </c>
      <c r="K10" s="49"/>
      <c r="L10" s="45"/>
      <c r="M10" s="46"/>
      <c r="N10" s="45"/>
      <c r="O10" s="46"/>
    </row>
    <row r="11" spans="1:15" ht="13.5" thickBot="1" x14ac:dyDescent="0.25">
      <c r="A11" s="42" t="s">
        <v>24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5" ht="13.5" thickBot="1" x14ac:dyDescent="0.25">
      <c r="A12" s="1">
        <v>1</v>
      </c>
      <c r="B12" s="2" t="s">
        <v>25</v>
      </c>
      <c r="C12" s="37">
        <v>133</v>
      </c>
      <c r="D12" s="39"/>
      <c r="E12" s="37" t="s">
        <v>26</v>
      </c>
      <c r="F12" s="38"/>
      <c r="G12" s="38"/>
      <c r="H12" s="39"/>
      <c r="I12" s="2">
        <v>1100</v>
      </c>
      <c r="J12" s="37">
        <v>1921.8</v>
      </c>
      <c r="K12" s="39"/>
      <c r="L12" s="37">
        <v>2022</v>
      </c>
      <c r="M12" s="39"/>
      <c r="N12" s="37" t="s">
        <v>13</v>
      </c>
      <c r="O12" s="39"/>
    </row>
    <row r="13" spans="1:15" ht="13.5" thickBot="1" x14ac:dyDescent="0.25">
      <c r="A13" s="29">
        <v>2</v>
      </c>
      <c r="B13" s="29" t="s">
        <v>27</v>
      </c>
      <c r="C13" s="31">
        <v>1847</v>
      </c>
      <c r="D13" s="33"/>
      <c r="E13" s="37" t="s">
        <v>28</v>
      </c>
      <c r="F13" s="38"/>
      <c r="G13" s="38"/>
      <c r="H13" s="39"/>
      <c r="I13" s="2">
        <v>220</v>
      </c>
      <c r="J13" s="37">
        <v>679.3</v>
      </c>
      <c r="K13" s="39"/>
      <c r="L13" s="37">
        <v>2022</v>
      </c>
      <c r="M13" s="39"/>
      <c r="N13" s="37" t="s">
        <v>20</v>
      </c>
      <c r="O13" s="39"/>
    </row>
    <row r="14" spans="1:15" ht="13.5" thickBot="1" x14ac:dyDescent="0.25">
      <c r="A14" s="30"/>
      <c r="B14" s="30"/>
      <c r="C14" s="34"/>
      <c r="D14" s="36"/>
      <c r="E14" s="37" t="s">
        <v>29</v>
      </c>
      <c r="F14" s="38"/>
      <c r="G14" s="38"/>
      <c r="H14" s="39"/>
      <c r="I14" s="2">
        <v>520</v>
      </c>
      <c r="J14" s="37">
        <v>736</v>
      </c>
      <c r="K14" s="39"/>
      <c r="L14" s="37">
        <v>2022</v>
      </c>
      <c r="M14" s="39"/>
      <c r="N14" s="37" t="s">
        <v>13</v>
      </c>
      <c r="O14" s="39"/>
    </row>
    <row r="15" spans="1:15" ht="13.5" thickBot="1" x14ac:dyDescent="0.25">
      <c r="A15" s="1">
        <v>3</v>
      </c>
      <c r="B15" s="2" t="s">
        <v>30</v>
      </c>
      <c r="C15" s="37">
        <v>289</v>
      </c>
      <c r="D15" s="39"/>
      <c r="E15" s="37" t="s">
        <v>31</v>
      </c>
      <c r="F15" s="38"/>
      <c r="G15" s="38"/>
      <c r="H15" s="39"/>
      <c r="I15" s="2">
        <v>500</v>
      </c>
      <c r="J15" s="69">
        <v>554.6</v>
      </c>
      <c r="K15" s="70"/>
      <c r="L15" s="37">
        <v>2022</v>
      </c>
      <c r="M15" s="39"/>
      <c r="N15" s="37" t="s">
        <v>13</v>
      </c>
      <c r="O15" s="39"/>
    </row>
    <row r="16" spans="1:15" x14ac:dyDescent="0.2">
      <c r="A16" s="50"/>
      <c r="B16" s="50"/>
      <c r="C16" s="53"/>
      <c r="D16" s="54"/>
      <c r="E16" s="53"/>
      <c r="F16" s="59"/>
      <c r="G16" s="59"/>
      <c r="H16" s="54"/>
      <c r="I16" s="29" t="s">
        <v>23</v>
      </c>
      <c r="J16" s="63">
        <v>3891.7</v>
      </c>
      <c r="K16" s="64"/>
      <c r="L16" s="53"/>
      <c r="M16" s="54"/>
      <c r="N16" s="53"/>
      <c r="O16" s="54"/>
    </row>
    <row r="17" spans="1:15" x14ac:dyDescent="0.2">
      <c r="A17" s="51"/>
      <c r="B17" s="51"/>
      <c r="C17" s="55"/>
      <c r="D17" s="56"/>
      <c r="E17" s="55"/>
      <c r="F17" s="60"/>
      <c r="G17" s="60"/>
      <c r="H17" s="56"/>
      <c r="I17" s="62"/>
      <c r="J17" s="65"/>
      <c r="K17" s="66"/>
      <c r="L17" s="55"/>
      <c r="M17" s="56"/>
      <c r="N17" s="55"/>
      <c r="O17" s="56"/>
    </row>
    <row r="18" spans="1:15" ht="13.5" thickBot="1" x14ac:dyDescent="0.25">
      <c r="A18" s="52"/>
      <c r="B18" s="52"/>
      <c r="C18" s="57"/>
      <c r="D18" s="58"/>
      <c r="E18" s="57"/>
      <c r="F18" s="61"/>
      <c r="G18" s="61"/>
      <c r="H18" s="58"/>
      <c r="I18" s="30"/>
      <c r="J18" s="67"/>
      <c r="K18" s="68"/>
      <c r="L18" s="57"/>
      <c r="M18" s="58"/>
      <c r="N18" s="57"/>
      <c r="O18" s="58"/>
    </row>
    <row r="19" spans="1:15" ht="13.5" thickBot="1" x14ac:dyDescent="0.25">
      <c r="A19" s="4"/>
      <c r="B19" s="5"/>
      <c r="C19" s="42" t="s">
        <v>32</v>
      </c>
      <c r="D19" s="43"/>
      <c r="E19" s="43"/>
      <c r="F19" s="43"/>
      <c r="G19" s="43"/>
      <c r="H19" s="43"/>
      <c r="I19" s="43"/>
      <c r="J19" s="43"/>
      <c r="K19" s="44"/>
      <c r="L19" s="45"/>
      <c r="M19" s="46"/>
      <c r="N19" s="45"/>
      <c r="O19" s="46"/>
    </row>
    <row r="20" spans="1:15" ht="13.5" thickBot="1" x14ac:dyDescent="0.25">
      <c r="A20" s="1">
        <v>1</v>
      </c>
      <c r="B20" s="2" t="s">
        <v>33</v>
      </c>
      <c r="C20" s="37">
        <v>46</v>
      </c>
      <c r="D20" s="38"/>
      <c r="E20" s="39"/>
      <c r="F20" s="37" t="s">
        <v>34</v>
      </c>
      <c r="G20" s="39"/>
      <c r="H20" s="37">
        <v>950</v>
      </c>
      <c r="I20" s="39"/>
      <c r="J20" s="37">
        <v>1900</v>
      </c>
      <c r="K20" s="39"/>
      <c r="L20" s="37">
        <v>2022</v>
      </c>
      <c r="M20" s="39"/>
      <c r="N20" s="37" t="s">
        <v>35</v>
      </c>
      <c r="O20" s="39"/>
    </row>
    <row r="21" spans="1:15" ht="13.5" thickBot="1" x14ac:dyDescent="0.25">
      <c r="A21" s="1">
        <v>2</v>
      </c>
      <c r="B21" s="2" t="s">
        <v>36</v>
      </c>
      <c r="C21" s="37">
        <v>45</v>
      </c>
      <c r="D21" s="38"/>
      <c r="E21" s="39"/>
      <c r="F21" s="37" t="s">
        <v>37</v>
      </c>
      <c r="G21" s="39"/>
      <c r="H21" s="37">
        <v>500</v>
      </c>
      <c r="I21" s="39"/>
      <c r="J21" s="37">
        <v>1529.99</v>
      </c>
      <c r="K21" s="39"/>
      <c r="L21" s="37">
        <v>2022</v>
      </c>
      <c r="M21" s="39"/>
      <c r="N21" s="37" t="s">
        <v>20</v>
      </c>
      <c r="O21" s="39"/>
    </row>
    <row r="22" spans="1:15" ht="13.5" thickBot="1" x14ac:dyDescent="0.25">
      <c r="A22" s="1">
        <v>3</v>
      </c>
      <c r="B22" s="2" t="s">
        <v>38</v>
      </c>
      <c r="C22" s="37">
        <v>51</v>
      </c>
      <c r="D22" s="38"/>
      <c r="E22" s="39"/>
      <c r="F22" s="37"/>
      <c r="G22" s="39"/>
      <c r="H22" s="37">
        <v>500</v>
      </c>
      <c r="I22" s="39"/>
      <c r="J22" s="37">
        <v>1256.3</v>
      </c>
      <c r="K22" s="39"/>
      <c r="L22" s="37">
        <v>2022</v>
      </c>
      <c r="M22" s="39"/>
      <c r="N22" s="37" t="s">
        <v>13</v>
      </c>
      <c r="O22" s="39"/>
    </row>
    <row r="23" spans="1:15" ht="26.25" thickBot="1" x14ac:dyDescent="0.25">
      <c r="A23" s="1">
        <v>4</v>
      </c>
      <c r="B23" s="2" t="s">
        <v>39</v>
      </c>
      <c r="C23" s="37">
        <v>71</v>
      </c>
      <c r="D23" s="38"/>
      <c r="E23" s="39"/>
      <c r="F23" s="37" t="s">
        <v>40</v>
      </c>
      <c r="G23" s="39"/>
      <c r="H23" s="37">
        <v>1200</v>
      </c>
      <c r="I23" s="39"/>
      <c r="J23" s="37">
        <v>2467</v>
      </c>
      <c r="K23" s="39"/>
      <c r="L23" s="37">
        <v>2022</v>
      </c>
      <c r="M23" s="39"/>
      <c r="N23" s="37" t="s">
        <v>20</v>
      </c>
      <c r="O23" s="39"/>
    </row>
    <row r="24" spans="1:15" ht="13.5" thickBot="1" x14ac:dyDescent="0.25">
      <c r="A24" s="1"/>
      <c r="B24" s="2"/>
      <c r="C24" s="37"/>
      <c r="D24" s="38"/>
      <c r="E24" s="39"/>
      <c r="F24" s="37"/>
      <c r="G24" s="39"/>
      <c r="H24" s="37" t="s">
        <v>23</v>
      </c>
      <c r="I24" s="39"/>
      <c r="J24" s="42">
        <v>7153.29</v>
      </c>
      <c r="K24" s="44"/>
      <c r="L24" s="37"/>
      <c r="M24" s="39"/>
      <c r="N24" s="37"/>
      <c r="O24" s="39"/>
    </row>
    <row r="25" spans="1:15" ht="13.5" thickBot="1" x14ac:dyDescent="0.25">
      <c r="A25" s="4"/>
      <c r="B25" s="5"/>
      <c r="C25" s="42" t="s">
        <v>41</v>
      </c>
      <c r="D25" s="43"/>
      <c r="E25" s="43"/>
      <c r="F25" s="43"/>
      <c r="G25" s="43"/>
      <c r="H25" s="43"/>
      <c r="I25" s="43"/>
      <c r="J25" s="43"/>
      <c r="K25" s="44"/>
      <c r="L25" s="45"/>
      <c r="M25" s="46"/>
      <c r="N25" s="45"/>
      <c r="O25" s="46"/>
    </row>
    <row r="26" spans="1:15" ht="13.5" thickBot="1" x14ac:dyDescent="0.25">
      <c r="A26" s="29">
        <v>1</v>
      </c>
      <c r="B26" s="29" t="s">
        <v>42</v>
      </c>
      <c r="C26" s="31">
        <v>965</v>
      </c>
      <c r="D26" s="32"/>
      <c r="E26" s="33"/>
      <c r="F26" s="82" t="s">
        <v>43</v>
      </c>
      <c r="G26" s="83"/>
      <c r="H26" s="37">
        <v>1200</v>
      </c>
      <c r="I26" s="39"/>
      <c r="J26" s="37">
        <v>1160.4000000000001</v>
      </c>
      <c r="K26" s="39"/>
      <c r="L26" s="37">
        <v>2022</v>
      </c>
      <c r="M26" s="39"/>
      <c r="N26" s="37" t="s">
        <v>13</v>
      </c>
      <c r="O26" s="39"/>
    </row>
    <row r="27" spans="1:15" ht="13.5" thickBot="1" x14ac:dyDescent="0.25">
      <c r="A27" s="30"/>
      <c r="B27" s="30"/>
      <c r="C27" s="34"/>
      <c r="D27" s="35"/>
      <c r="E27" s="36"/>
      <c r="F27" s="82" t="s">
        <v>44</v>
      </c>
      <c r="G27" s="83"/>
      <c r="H27" s="37">
        <v>1000</v>
      </c>
      <c r="I27" s="39"/>
      <c r="J27" s="37">
        <v>449.4</v>
      </c>
      <c r="K27" s="39"/>
      <c r="L27" s="37">
        <v>2022</v>
      </c>
      <c r="M27" s="39"/>
      <c r="N27" s="37" t="s">
        <v>13</v>
      </c>
      <c r="O27" s="39"/>
    </row>
    <row r="28" spans="1:15" x14ac:dyDescent="0.2">
      <c r="A28" s="29">
        <v>2</v>
      </c>
      <c r="B28" s="29" t="s">
        <v>45</v>
      </c>
      <c r="C28" s="31">
        <v>233</v>
      </c>
      <c r="D28" s="32"/>
      <c r="E28" s="33"/>
      <c r="F28" s="74" t="s">
        <v>46</v>
      </c>
      <c r="G28" s="75"/>
      <c r="H28" s="31">
        <v>952</v>
      </c>
      <c r="I28" s="33"/>
      <c r="J28" s="31">
        <v>2000</v>
      </c>
      <c r="K28" s="33"/>
      <c r="L28" s="31">
        <v>2022</v>
      </c>
      <c r="M28" s="33"/>
      <c r="N28" s="31" t="s">
        <v>13</v>
      </c>
      <c r="O28" s="33"/>
    </row>
    <row r="29" spans="1:15" ht="13.5" thickBot="1" x14ac:dyDescent="0.25">
      <c r="A29" s="30"/>
      <c r="B29" s="30"/>
      <c r="C29" s="34"/>
      <c r="D29" s="35"/>
      <c r="E29" s="36"/>
      <c r="F29" s="76"/>
      <c r="G29" s="77"/>
      <c r="H29" s="34"/>
      <c r="I29" s="36"/>
      <c r="J29" s="34"/>
      <c r="K29" s="36"/>
      <c r="L29" s="34"/>
      <c r="M29" s="36"/>
      <c r="N29" s="34"/>
      <c r="O29" s="36"/>
    </row>
    <row r="30" spans="1:15" x14ac:dyDescent="0.2">
      <c r="A30" s="6">
        <v>3</v>
      </c>
      <c r="B30" s="29" t="s">
        <v>48</v>
      </c>
      <c r="C30" s="31">
        <v>1002</v>
      </c>
      <c r="D30" s="32"/>
      <c r="E30" s="33"/>
      <c r="F30" s="74" t="s">
        <v>49</v>
      </c>
      <c r="G30" s="75"/>
      <c r="H30" s="31">
        <v>1190</v>
      </c>
      <c r="I30" s="33"/>
      <c r="J30" s="31">
        <v>4782.1000000000004</v>
      </c>
      <c r="K30" s="33"/>
      <c r="L30" s="78">
        <v>2022</v>
      </c>
      <c r="M30" s="79"/>
      <c r="N30" s="31" t="s">
        <v>13</v>
      </c>
      <c r="O30" s="33"/>
    </row>
    <row r="31" spans="1:15" ht="13.5" thickBot="1" x14ac:dyDescent="0.25">
      <c r="A31" s="6" t="s">
        <v>47</v>
      </c>
      <c r="B31" s="62"/>
      <c r="C31" s="71"/>
      <c r="D31" s="72"/>
      <c r="E31" s="73"/>
      <c r="F31" s="76" t="s">
        <v>50</v>
      </c>
      <c r="G31" s="77"/>
      <c r="H31" s="34"/>
      <c r="I31" s="36"/>
      <c r="J31" s="34"/>
      <c r="K31" s="36"/>
      <c r="L31" s="80"/>
      <c r="M31" s="81"/>
      <c r="N31" s="34"/>
      <c r="O31" s="36"/>
    </row>
    <row r="32" spans="1:15" ht="13.5" thickBot="1" x14ac:dyDescent="0.25">
      <c r="A32" s="7"/>
      <c r="B32" s="30"/>
      <c r="C32" s="34"/>
      <c r="D32" s="35"/>
      <c r="E32" s="36"/>
      <c r="F32" s="82" t="s">
        <v>51</v>
      </c>
      <c r="G32" s="83"/>
      <c r="H32" s="37">
        <v>950</v>
      </c>
      <c r="I32" s="39"/>
      <c r="J32" s="37">
        <v>1196.2</v>
      </c>
      <c r="K32" s="39"/>
      <c r="L32" s="37">
        <v>2022</v>
      </c>
      <c r="M32" s="39"/>
      <c r="N32" s="37" t="s">
        <v>13</v>
      </c>
      <c r="O32" s="39"/>
    </row>
    <row r="33" spans="1:15" ht="13.5" thickBot="1" x14ac:dyDescent="0.25">
      <c r="A33" s="1">
        <v>4</v>
      </c>
      <c r="B33" s="2" t="s">
        <v>52</v>
      </c>
      <c r="C33" s="37">
        <v>1015</v>
      </c>
      <c r="D33" s="38"/>
      <c r="E33" s="39"/>
      <c r="F33" s="82" t="s">
        <v>53</v>
      </c>
      <c r="G33" s="83"/>
      <c r="H33" s="37">
        <v>700</v>
      </c>
      <c r="I33" s="39"/>
      <c r="J33" s="37">
        <v>481.2</v>
      </c>
      <c r="K33" s="39"/>
      <c r="L33" s="37">
        <v>2022</v>
      </c>
      <c r="M33" s="39"/>
      <c r="N33" s="37" t="s">
        <v>13</v>
      </c>
      <c r="O33" s="39"/>
    </row>
    <row r="34" spans="1:15" ht="13.5" thickBot="1" x14ac:dyDescent="0.25">
      <c r="A34" s="1">
        <v>5</v>
      </c>
      <c r="B34" s="2" t="s">
        <v>54</v>
      </c>
      <c r="C34" s="37">
        <v>163</v>
      </c>
      <c r="D34" s="38"/>
      <c r="E34" s="39"/>
      <c r="F34" s="82" t="s">
        <v>55</v>
      </c>
      <c r="G34" s="83"/>
      <c r="H34" s="37">
        <v>2400</v>
      </c>
      <c r="I34" s="39"/>
      <c r="J34" s="37">
        <v>1410</v>
      </c>
      <c r="K34" s="39"/>
      <c r="L34" s="37">
        <v>2022</v>
      </c>
      <c r="M34" s="39"/>
      <c r="N34" s="37" t="s">
        <v>13</v>
      </c>
      <c r="O34" s="39"/>
    </row>
    <row r="35" spans="1:15" ht="13.5" thickBot="1" x14ac:dyDescent="0.25">
      <c r="A35" s="1">
        <v>6</v>
      </c>
      <c r="B35" s="2" t="s">
        <v>56</v>
      </c>
      <c r="C35" s="37">
        <v>110</v>
      </c>
      <c r="D35" s="38"/>
      <c r="E35" s="39"/>
      <c r="F35" s="82" t="s">
        <v>57</v>
      </c>
      <c r="G35" s="83"/>
      <c r="H35" s="37">
        <v>700</v>
      </c>
      <c r="I35" s="39"/>
      <c r="J35" s="37">
        <v>771.3</v>
      </c>
      <c r="K35" s="39"/>
      <c r="L35" s="37">
        <v>2022</v>
      </c>
      <c r="M35" s="39"/>
      <c r="N35" s="37" t="s">
        <v>13</v>
      </c>
      <c r="O35" s="39"/>
    </row>
    <row r="36" spans="1:15" ht="13.5" thickBot="1" x14ac:dyDescent="0.25">
      <c r="A36" s="1">
        <v>7</v>
      </c>
      <c r="B36" s="2" t="s">
        <v>58</v>
      </c>
      <c r="C36" s="37">
        <v>400</v>
      </c>
      <c r="D36" s="38"/>
      <c r="E36" s="39"/>
      <c r="F36" s="82" t="s">
        <v>59</v>
      </c>
      <c r="G36" s="83"/>
      <c r="H36" s="37">
        <v>250</v>
      </c>
      <c r="I36" s="39"/>
      <c r="J36" s="37">
        <v>233.8</v>
      </c>
      <c r="K36" s="39"/>
      <c r="L36" s="37">
        <v>2022</v>
      </c>
      <c r="M36" s="39"/>
      <c r="N36" s="37" t="s">
        <v>13</v>
      </c>
      <c r="O36" s="39"/>
    </row>
    <row r="37" spans="1:15" ht="13.5" thickBot="1" x14ac:dyDescent="0.25">
      <c r="A37" s="1"/>
      <c r="B37" s="2"/>
      <c r="C37" s="37"/>
      <c r="D37" s="38"/>
      <c r="E37" s="39"/>
      <c r="F37" s="82"/>
      <c r="G37" s="83"/>
      <c r="H37" s="37" t="s">
        <v>23</v>
      </c>
      <c r="I37" s="39"/>
      <c r="J37" s="42">
        <v>12483.4</v>
      </c>
      <c r="K37" s="44"/>
      <c r="L37" s="37"/>
      <c r="M37" s="39"/>
      <c r="N37" s="37"/>
      <c r="O37" s="39"/>
    </row>
    <row r="38" spans="1:15" ht="13.5" thickBot="1" x14ac:dyDescent="0.25">
      <c r="A38" s="1"/>
      <c r="B38" s="2"/>
      <c r="C38" s="37"/>
      <c r="D38" s="38"/>
      <c r="E38" s="39"/>
      <c r="F38" s="42" t="s">
        <v>60</v>
      </c>
      <c r="G38" s="43"/>
      <c r="H38" s="43"/>
      <c r="I38" s="44"/>
      <c r="J38" s="84">
        <v>27444.51</v>
      </c>
      <c r="K38" s="85"/>
      <c r="L38" s="37"/>
      <c r="M38" s="39"/>
      <c r="N38" s="37"/>
      <c r="O38" s="39"/>
    </row>
    <row r="39" spans="1:15" ht="13.5" thickBot="1" x14ac:dyDescent="0.25">
      <c r="A39" s="42" t="s">
        <v>61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127" spans="15:15" x14ac:dyDescent="0.2">
      <c r="O127" s="8"/>
    </row>
    <row r="128" spans="15:15" x14ac:dyDescent="0.2">
      <c r="O128" s="8"/>
    </row>
    <row r="129" spans="15:15" x14ac:dyDescent="0.2">
      <c r="O129" s="8"/>
    </row>
    <row r="130" spans="15:15" x14ac:dyDescent="0.2">
      <c r="O130" s="8"/>
    </row>
    <row r="131" spans="15:15" x14ac:dyDescent="0.2">
      <c r="O131" s="8"/>
    </row>
    <row r="132" spans="15:15" x14ac:dyDescent="0.2">
      <c r="O132" s="8"/>
    </row>
    <row r="133" spans="15:15" x14ac:dyDescent="0.2">
      <c r="O133" s="8"/>
    </row>
    <row r="134" spans="15:15" x14ac:dyDescent="0.2">
      <c r="O134" s="8"/>
    </row>
    <row r="135" spans="15:15" x14ac:dyDescent="0.2">
      <c r="O135" s="8"/>
    </row>
    <row r="136" spans="15:15" x14ac:dyDescent="0.2">
      <c r="O136" s="8"/>
    </row>
    <row r="137" spans="15:15" x14ac:dyDescent="0.2">
      <c r="O137" s="8"/>
    </row>
    <row r="138" spans="15:15" x14ac:dyDescent="0.2">
      <c r="O138" s="86"/>
    </row>
    <row r="139" spans="15:15" x14ac:dyDescent="0.2">
      <c r="O139" s="86"/>
    </row>
    <row r="140" spans="15:15" x14ac:dyDescent="0.2">
      <c r="O140" s="8"/>
    </row>
    <row r="141" spans="15:15" x14ac:dyDescent="0.2">
      <c r="O141" s="8"/>
    </row>
    <row r="142" spans="15:15" x14ac:dyDescent="0.2">
      <c r="O142" s="8"/>
    </row>
    <row r="143" spans="15:15" x14ac:dyDescent="0.2">
      <c r="O143" s="8"/>
    </row>
    <row r="144" spans="15:15" x14ac:dyDescent="0.2">
      <c r="O144" s="8"/>
    </row>
    <row r="145" spans="15:15" x14ac:dyDescent="0.2">
      <c r="O145" s="8"/>
    </row>
    <row r="146" spans="15:15" x14ac:dyDescent="0.2">
      <c r="O146" s="8"/>
    </row>
    <row r="147" spans="15:15" x14ac:dyDescent="0.2">
      <c r="O147" s="8"/>
    </row>
    <row r="148" spans="15:15" x14ac:dyDescent="0.2">
      <c r="O148" s="8"/>
    </row>
    <row r="149" spans="15:15" x14ac:dyDescent="0.2">
      <c r="O149" s="8"/>
    </row>
    <row r="150" spans="15:15" x14ac:dyDescent="0.2">
      <c r="O150" s="8"/>
    </row>
    <row r="151" spans="15:15" x14ac:dyDescent="0.2">
      <c r="O151" s="8"/>
    </row>
    <row r="152" spans="15:15" x14ac:dyDescent="0.2">
      <c r="O152" s="8"/>
    </row>
    <row r="153" spans="15:15" x14ac:dyDescent="0.2">
      <c r="O153" s="8"/>
    </row>
    <row r="154" spans="15:15" x14ac:dyDescent="0.2">
      <c r="O154" s="8"/>
    </row>
    <row r="155" spans="15:15" x14ac:dyDescent="0.2">
      <c r="O155" s="8"/>
    </row>
    <row r="156" spans="15:15" x14ac:dyDescent="0.2">
      <c r="O156" s="8"/>
    </row>
    <row r="157" spans="15:15" x14ac:dyDescent="0.2">
      <c r="O157" s="8"/>
    </row>
    <row r="158" spans="15:15" x14ac:dyDescent="0.2">
      <c r="O158" s="8"/>
    </row>
    <row r="159" spans="15:15" x14ac:dyDescent="0.2">
      <c r="O159" s="8"/>
    </row>
    <row r="160" spans="15:15" x14ac:dyDescent="0.2">
      <c r="O160" s="8"/>
    </row>
    <row r="161" spans="15:15" x14ac:dyDescent="0.2">
      <c r="O161" s="8"/>
    </row>
    <row r="162" spans="15:15" x14ac:dyDescent="0.2">
      <c r="O162" s="8"/>
    </row>
    <row r="163" spans="15:15" x14ac:dyDescent="0.2">
      <c r="O163" s="8"/>
    </row>
    <row r="164" spans="15:15" x14ac:dyDescent="0.2">
      <c r="O164" s="8"/>
    </row>
    <row r="165" spans="15:15" x14ac:dyDescent="0.2">
      <c r="O165" s="8"/>
    </row>
    <row r="166" spans="15:15" x14ac:dyDescent="0.2">
      <c r="O166" s="8"/>
    </row>
    <row r="167" spans="15:15" x14ac:dyDescent="0.2">
      <c r="O167" s="8"/>
    </row>
    <row r="168" spans="15:15" x14ac:dyDescent="0.2">
      <c r="O168" s="8"/>
    </row>
    <row r="169" spans="15:15" x14ac:dyDescent="0.2">
      <c r="O169" s="8"/>
    </row>
    <row r="170" spans="15:15" x14ac:dyDescent="0.2">
      <c r="O170" s="8"/>
    </row>
    <row r="171" spans="15:15" x14ac:dyDescent="0.2">
      <c r="O171" s="8"/>
    </row>
    <row r="172" spans="15:15" x14ac:dyDescent="0.2">
      <c r="O172" s="8"/>
    </row>
    <row r="173" spans="15:15" x14ac:dyDescent="0.2">
      <c r="O173" s="8"/>
    </row>
    <row r="174" spans="15:15" x14ac:dyDescent="0.2">
      <c r="O174" s="86"/>
    </row>
    <row r="175" spans="15:15" x14ac:dyDescent="0.2">
      <c r="O175" s="86"/>
    </row>
    <row r="176" spans="15:15" x14ac:dyDescent="0.2">
      <c r="O176" s="8"/>
    </row>
    <row r="177" spans="15:15" x14ac:dyDescent="0.2">
      <c r="O177" s="8"/>
    </row>
    <row r="178" spans="15:15" x14ac:dyDescent="0.2">
      <c r="O178" s="86"/>
    </row>
    <row r="179" spans="15:15" x14ac:dyDescent="0.2">
      <c r="O179" s="86"/>
    </row>
    <row r="180" spans="15:15" x14ac:dyDescent="0.2">
      <c r="O180" s="8"/>
    </row>
    <row r="181" spans="15:15" x14ac:dyDescent="0.2">
      <c r="O181" s="86"/>
    </row>
    <row r="182" spans="15:15" x14ac:dyDescent="0.2">
      <c r="O182" s="86"/>
    </row>
    <row r="183" spans="15:15" x14ac:dyDescent="0.2">
      <c r="O183" s="86"/>
    </row>
    <row r="184" spans="15:15" x14ac:dyDescent="0.2">
      <c r="O184" s="86"/>
    </row>
    <row r="185" spans="15:15" x14ac:dyDescent="0.2">
      <c r="O185" s="86"/>
    </row>
    <row r="186" spans="15:15" x14ac:dyDescent="0.2">
      <c r="O186" s="86"/>
    </row>
    <row r="187" spans="15:15" x14ac:dyDescent="0.2">
      <c r="O187" s="8"/>
    </row>
    <row r="188" spans="15:15" x14ac:dyDescent="0.2">
      <c r="O188" s="8"/>
    </row>
    <row r="189" spans="15:15" x14ac:dyDescent="0.2">
      <c r="O189" s="8"/>
    </row>
    <row r="190" spans="15:15" x14ac:dyDescent="0.2">
      <c r="O190" s="8"/>
    </row>
    <row r="191" spans="15:15" x14ac:dyDescent="0.2">
      <c r="O191" s="86"/>
    </row>
    <row r="192" spans="15:15" x14ac:dyDescent="0.2">
      <c r="O192" s="86"/>
    </row>
    <row r="193" spans="15:15" x14ac:dyDescent="0.2">
      <c r="O193" s="8"/>
    </row>
    <row r="194" spans="15:15" x14ac:dyDescent="0.2">
      <c r="O194" s="86"/>
    </row>
    <row r="195" spans="15:15" x14ac:dyDescent="0.2">
      <c r="O195" s="86"/>
    </row>
    <row r="196" spans="15:15" x14ac:dyDescent="0.2">
      <c r="O196" s="86"/>
    </row>
    <row r="197" spans="15:15" x14ac:dyDescent="0.2">
      <c r="O197" s="86"/>
    </row>
    <row r="198" spans="15:15" x14ac:dyDescent="0.2">
      <c r="O198" s="8"/>
    </row>
    <row r="199" spans="15:15" x14ac:dyDescent="0.2">
      <c r="O199" s="86"/>
    </row>
    <row r="200" spans="15:15" x14ac:dyDescent="0.2">
      <c r="O200" s="86"/>
    </row>
    <row r="201" spans="15:15" x14ac:dyDescent="0.2">
      <c r="O201" s="86"/>
    </row>
    <row r="202" spans="15:15" x14ac:dyDescent="0.2">
      <c r="O202" s="8"/>
    </row>
    <row r="203" spans="15:15" x14ac:dyDescent="0.2">
      <c r="O203" s="8"/>
    </row>
    <row r="204" spans="15:15" x14ac:dyDescent="0.2">
      <c r="O204" s="86"/>
    </row>
    <row r="205" spans="15:15" x14ac:dyDescent="0.2">
      <c r="O205" s="86"/>
    </row>
    <row r="206" spans="15:15" x14ac:dyDescent="0.2">
      <c r="O206" s="8"/>
    </row>
    <row r="207" spans="15:15" x14ac:dyDescent="0.2">
      <c r="O207" s="8"/>
    </row>
    <row r="208" spans="15:15" x14ac:dyDescent="0.2">
      <c r="O208" s="8"/>
    </row>
    <row r="209" spans="15:15" x14ac:dyDescent="0.2">
      <c r="O209" s="8"/>
    </row>
    <row r="210" spans="15:15" x14ac:dyDescent="0.2">
      <c r="O210" s="8"/>
    </row>
    <row r="211" spans="15:15" x14ac:dyDescent="0.2">
      <c r="O211" s="8"/>
    </row>
    <row r="212" spans="15:15" x14ac:dyDescent="0.2">
      <c r="O212" s="8"/>
    </row>
    <row r="213" spans="15:15" x14ac:dyDescent="0.2">
      <c r="O213" s="8"/>
    </row>
    <row r="214" spans="15:15" x14ac:dyDescent="0.2">
      <c r="O214" s="8"/>
    </row>
    <row r="215" spans="15:15" x14ac:dyDescent="0.2">
      <c r="O215" s="8"/>
    </row>
    <row r="216" spans="15:15" x14ac:dyDescent="0.2">
      <c r="O216" s="8"/>
    </row>
    <row r="217" spans="15:15" x14ac:dyDescent="0.2">
      <c r="O217" s="8"/>
    </row>
    <row r="218" spans="15:15" x14ac:dyDescent="0.2">
      <c r="O218" s="8"/>
    </row>
    <row r="219" spans="15:15" x14ac:dyDescent="0.2">
      <c r="O219" s="8"/>
    </row>
    <row r="220" spans="15:15" x14ac:dyDescent="0.2">
      <c r="O220" s="8"/>
    </row>
    <row r="221" spans="15:15" x14ac:dyDescent="0.2">
      <c r="O221" s="8"/>
    </row>
    <row r="222" spans="15:15" x14ac:dyDescent="0.2">
      <c r="O222" s="8"/>
    </row>
    <row r="223" spans="15:15" x14ac:dyDescent="0.2">
      <c r="O223" s="8"/>
    </row>
    <row r="224" spans="15:15" x14ac:dyDescent="0.2">
      <c r="O224" s="8"/>
    </row>
    <row r="225" spans="15:15" x14ac:dyDescent="0.2">
      <c r="O225" s="8"/>
    </row>
    <row r="226" spans="15:15" x14ac:dyDescent="0.2">
      <c r="O226" s="8"/>
    </row>
    <row r="227" spans="15:15" x14ac:dyDescent="0.2">
      <c r="O227" s="8"/>
    </row>
    <row r="228" spans="15:15" x14ac:dyDescent="0.2">
      <c r="O228" s="8"/>
    </row>
    <row r="229" spans="15:15" x14ac:dyDescent="0.2">
      <c r="O229" s="8"/>
    </row>
    <row r="230" spans="15:15" x14ac:dyDescent="0.2">
      <c r="O230" s="8"/>
    </row>
    <row r="231" spans="15:15" x14ac:dyDescent="0.2">
      <c r="O231" s="8"/>
    </row>
    <row r="232" spans="15:15" x14ac:dyDescent="0.2">
      <c r="O232" s="8"/>
    </row>
    <row r="233" spans="15:15" x14ac:dyDescent="0.2">
      <c r="O233" s="8"/>
    </row>
    <row r="234" spans="15:15" x14ac:dyDescent="0.2">
      <c r="O234" s="8"/>
    </row>
    <row r="235" spans="15:15" x14ac:dyDescent="0.2">
      <c r="O235" s="8"/>
    </row>
    <row r="236" spans="15:15" x14ac:dyDescent="0.2">
      <c r="O236" s="8"/>
    </row>
    <row r="237" spans="15:15" x14ac:dyDescent="0.2">
      <c r="O237" s="86"/>
    </row>
    <row r="238" spans="15:15" x14ac:dyDescent="0.2">
      <c r="O238" s="86"/>
    </row>
    <row r="239" spans="15:15" x14ac:dyDescent="0.2">
      <c r="O239" s="8"/>
    </row>
    <row r="240" spans="15:15" x14ac:dyDescent="0.2">
      <c r="O240" s="8"/>
    </row>
    <row r="241" spans="15:15" x14ac:dyDescent="0.2">
      <c r="O241" s="86"/>
    </row>
    <row r="242" spans="15:15" x14ac:dyDescent="0.2">
      <c r="O242" s="86"/>
    </row>
    <row r="243" spans="15:15" x14ac:dyDescent="0.2">
      <c r="O243" s="8"/>
    </row>
    <row r="244" spans="15:15" x14ac:dyDescent="0.2">
      <c r="O244" s="8"/>
    </row>
    <row r="245" spans="15:15" x14ac:dyDescent="0.2">
      <c r="O245" s="8"/>
    </row>
    <row r="246" spans="15:15" x14ac:dyDescent="0.2">
      <c r="O246" s="8"/>
    </row>
    <row r="247" spans="15:15" x14ac:dyDescent="0.2">
      <c r="O247" s="8"/>
    </row>
    <row r="248" spans="15:15" x14ac:dyDescent="0.2">
      <c r="O248" s="8"/>
    </row>
    <row r="249" spans="15:15" x14ac:dyDescent="0.2">
      <c r="O249" s="8"/>
    </row>
    <row r="250" spans="15:15" x14ac:dyDescent="0.2">
      <c r="O250" s="8"/>
    </row>
    <row r="251" spans="15:15" x14ac:dyDescent="0.2">
      <c r="O251" s="86"/>
    </row>
    <row r="252" spans="15:15" x14ac:dyDescent="0.2">
      <c r="O252" s="86"/>
    </row>
    <row r="253" spans="15:15" x14ac:dyDescent="0.2">
      <c r="O253" s="86"/>
    </row>
    <row r="254" spans="15:15" x14ac:dyDescent="0.2">
      <c r="O254" s="86"/>
    </row>
    <row r="255" spans="15:15" x14ac:dyDescent="0.2">
      <c r="O255" s="8"/>
    </row>
    <row r="256" spans="15:15" x14ac:dyDescent="0.2">
      <c r="O256" s="8"/>
    </row>
    <row r="257" spans="1:15" x14ac:dyDescent="0.2">
      <c r="O257" s="8"/>
    </row>
    <row r="258" spans="1:15" x14ac:dyDescent="0.2">
      <c r="O258" s="8"/>
    </row>
    <row r="259" spans="1:15" x14ac:dyDescent="0.2">
      <c r="O259" s="8"/>
    </row>
    <row r="260" spans="1:15" x14ac:dyDescent="0.2">
      <c r="O260" s="8"/>
    </row>
    <row r="261" spans="1:15" x14ac:dyDescent="0.2">
      <c r="O261" s="8"/>
    </row>
    <row r="262" spans="1:15" x14ac:dyDescent="0.2">
      <c r="O262" s="8"/>
    </row>
    <row r="263" spans="1:15" x14ac:dyDescent="0.2">
      <c r="O263" s="8"/>
    </row>
    <row r="264" spans="1:15" x14ac:dyDescent="0.2">
      <c r="O264" s="8"/>
    </row>
    <row r="265" spans="1:15" x14ac:dyDescent="0.2">
      <c r="O265" s="86"/>
    </row>
    <row r="266" spans="1:15" x14ac:dyDescent="0.2">
      <c r="O266" s="86"/>
    </row>
    <row r="267" spans="1:15" x14ac:dyDescent="0.2">
      <c r="O267" s="86"/>
    </row>
    <row r="268" spans="1:15" x14ac:dyDescent="0.2">
      <c r="O268" s="8"/>
    </row>
    <row r="269" spans="1:15" x14ac:dyDescent="0.2">
      <c r="O269" s="8"/>
    </row>
    <row r="270" spans="1:15" x14ac:dyDescent="0.2">
      <c r="O270" s="8"/>
    </row>
    <row r="271" spans="1:15" ht="13.5" thickBot="1" x14ac:dyDescent="0.25">
      <c r="O271" s="8"/>
    </row>
    <row r="272" spans="1:15" x14ac:dyDescent="0.2">
      <c r="A272" s="93" t="s">
        <v>191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5"/>
      <c r="O272" s="86"/>
    </row>
    <row r="273" spans="1:15" x14ac:dyDescent="0.2">
      <c r="A273" s="87" t="s">
        <v>195</v>
      </c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9"/>
      <c r="O273" s="86"/>
    </row>
    <row r="274" spans="1:15" x14ac:dyDescent="0.2">
      <c r="A274" s="87" t="s">
        <v>192</v>
      </c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9"/>
      <c r="O274" s="86"/>
    </row>
    <row r="275" spans="1:15" x14ac:dyDescent="0.2">
      <c r="A275" s="87" t="s">
        <v>193</v>
      </c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9"/>
      <c r="O275" s="86"/>
    </row>
    <row r="276" spans="1:15" x14ac:dyDescent="0.2">
      <c r="A276" s="87" t="s">
        <v>194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9"/>
      <c r="O276" s="86"/>
    </row>
    <row r="277" spans="1:15" ht="13.5" thickBot="1" x14ac:dyDescent="0.25">
      <c r="A277" s="90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2"/>
      <c r="O277" s="86"/>
    </row>
  </sheetData>
  <mergeCells count="214">
    <mergeCell ref="A276:N276"/>
    <mergeCell ref="A277:N277"/>
    <mergeCell ref="O272:O277"/>
    <mergeCell ref="A272:N272"/>
    <mergeCell ref="O204:O205"/>
    <mergeCell ref="O237:O238"/>
    <mergeCell ref="O241:O242"/>
    <mergeCell ref="O251:O252"/>
    <mergeCell ref="O253:O254"/>
    <mergeCell ref="O265:O267"/>
    <mergeCell ref="A273:N273"/>
    <mergeCell ref="A274:N274"/>
    <mergeCell ref="A275:N275"/>
    <mergeCell ref="A39:O39"/>
    <mergeCell ref="O138:O139"/>
    <mergeCell ref="O174:O175"/>
    <mergeCell ref="O178:O179"/>
    <mergeCell ref="O183:O184"/>
    <mergeCell ref="O181:O182"/>
    <mergeCell ref="O185:O186"/>
    <mergeCell ref="O191:O192"/>
    <mergeCell ref="O199:O201"/>
    <mergeCell ref="O194:O195"/>
    <mergeCell ref="O196:O197"/>
    <mergeCell ref="C35:E35"/>
    <mergeCell ref="F35:G35"/>
    <mergeCell ref="H35:I35"/>
    <mergeCell ref="J35:K35"/>
    <mergeCell ref="L35:M35"/>
    <mergeCell ref="N35:O35"/>
    <mergeCell ref="C38:E38"/>
    <mergeCell ref="F38:I38"/>
    <mergeCell ref="J38:K38"/>
    <mergeCell ref="L38:M38"/>
    <mergeCell ref="N38:O38"/>
    <mergeCell ref="C37:E37"/>
    <mergeCell ref="F37:G37"/>
    <mergeCell ref="H37:I37"/>
    <mergeCell ref="J37:K37"/>
    <mergeCell ref="L37:M37"/>
    <mergeCell ref="N37:O37"/>
    <mergeCell ref="C36:E36"/>
    <mergeCell ref="F36:G36"/>
    <mergeCell ref="H36:I36"/>
    <mergeCell ref="J36:K36"/>
    <mergeCell ref="L36:M36"/>
    <mergeCell ref="N36:O36"/>
    <mergeCell ref="J27:K27"/>
    <mergeCell ref="L27:M27"/>
    <mergeCell ref="N27:O27"/>
    <mergeCell ref="L28:M29"/>
    <mergeCell ref="N28:O29"/>
    <mergeCell ref="N33:O33"/>
    <mergeCell ref="C34:E34"/>
    <mergeCell ref="F34:G34"/>
    <mergeCell ref="H34:I34"/>
    <mergeCell ref="J34:K34"/>
    <mergeCell ref="L34:M34"/>
    <mergeCell ref="N34:O34"/>
    <mergeCell ref="F32:G32"/>
    <mergeCell ref="H32:I32"/>
    <mergeCell ref="J32:K32"/>
    <mergeCell ref="L32:M32"/>
    <mergeCell ref="N32:O32"/>
    <mergeCell ref="C33:E33"/>
    <mergeCell ref="F33:G33"/>
    <mergeCell ref="H33:I33"/>
    <mergeCell ref="J33:K33"/>
    <mergeCell ref="L33:M33"/>
    <mergeCell ref="B30:B32"/>
    <mergeCell ref="C30:E32"/>
    <mergeCell ref="F30:G30"/>
    <mergeCell ref="F31:G31"/>
    <mergeCell ref="H30:I31"/>
    <mergeCell ref="J30:K31"/>
    <mergeCell ref="L30:M31"/>
    <mergeCell ref="N30:O31"/>
    <mergeCell ref="A26:A27"/>
    <mergeCell ref="B26:B27"/>
    <mergeCell ref="C26:E27"/>
    <mergeCell ref="F26:G26"/>
    <mergeCell ref="H26:I26"/>
    <mergeCell ref="J26:K26"/>
    <mergeCell ref="L26:M26"/>
    <mergeCell ref="A28:A29"/>
    <mergeCell ref="B28:B29"/>
    <mergeCell ref="C28:E29"/>
    <mergeCell ref="F28:G29"/>
    <mergeCell ref="H28:I29"/>
    <mergeCell ref="J28:K29"/>
    <mergeCell ref="N26:O26"/>
    <mergeCell ref="F27:G27"/>
    <mergeCell ref="H27:I27"/>
    <mergeCell ref="C19:K19"/>
    <mergeCell ref="L19:M19"/>
    <mergeCell ref="N19:O19"/>
    <mergeCell ref="C20:E20"/>
    <mergeCell ref="F20:G20"/>
    <mergeCell ref="H20:I20"/>
    <mergeCell ref="J20:K20"/>
    <mergeCell ref="L20:M20"/>
    <mergeCell ref="C22:E22"/>
    <mergeCell ref="F22:G22"/>
    <mergeCell ref="H22:I22"/>
    <mergeCell ref="J22:K22"/>
    <mergeCell ref="L22:M22"/>
    <mergeCell ref="N22:O22"/>
    <mergeCell ref="N20:O20"/>
    <mergeCell ref="C21:E21"/>
    <mergeCell ref="F21:G21"/>
    <mergeCell ref="H21:I21"/>
    <mergeCell ref="J21:K21"/>
    <mergeCell ref="L21:M21"/>
    <mergeCell ref="N21:O21"/>
    <mergeCell ref="C25:K25"/>
    <mergeCell ref="L25:M25"/>
    <mergeCell ref="N25:O25"/>
    <mergeCell ref="N24:O24"/>
    <mergeCell ref="C23:E23"/>
    <mergeCell ref="F23:G23"/>
    <mergeCell ref="H23:I23"/>
    <mergeCell ref="J23:K23"/>
    <mergeCell ref="L23:M23"/>
    <mergeCell ref="N23:O23"/>
    <mergeCell ref="C24:E24"/>
    <mergeCell ref="F24:G24"/>
    <mergeCell ref="H24:I24"/>
    <mergeCell ref="J24:K24"/>
    <mergeCell ref="L24:M24"/>
    <mergeCell ref="A16:A18"/>
    <mergeCell ref="B16:B18"/>
    <mergeCell ref="C16:D18"/>
    <mergeCell ref="E16:H18"/>
    <mergeCell ref="I16:I18"/>
    <mergeCell ref="J16:K18"/>
    <mergeCell ref="N13:O13"/>
    <mergeCell ref="E14:H14"/>
    <mergeCell ref="J14:K14"/>
    <mergeCell ref="L14:M14"/>
    <mergeCell ref="N14:O14"/>
    <mergeCell ref="C15:D15"/>
    <mergeCell ref="E15:H15"/>
    <mergeCell ref="J15:K15"/>
    <mergeCell ref="L15:M15"/>
    <mergeCell ref="N15:O15"/>
    <mergeCell ref="A13:A14"/>
    <mergeCell ref="B13:B14"/>
    <mergeCell ref="C13:D14"/>
    <mergeCell ref="E13:H13"/>
    <mergeCell ref="J13:K13"/>
    <mergeCell ref="L13:M13"/>
    <mergeCell ref="L16:M18"/>
    <mergeCell ref="N16:O18"/>
    <mergeCell ref="N6:O6"/>
    <mergeCell ref="A11:O11"/>
    <mergeCell ref="C12:D12"/>
    <mergeCell ref="E12:H12"/>
    <mergeCell ref="J12:K12"/>
    <mergeCell ref="L12:M12"/>
    <mergeCell ref="N12:O12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J1:K1"/>
    <mergeCell ref="J2:K2"/>
    <mergeCell ref="L1:M2"/>
    <mergeCell ref="N1:O2"/>
    <mergeCell ref="C3:K3"/>
    <mergeCell ref="L3:M3"/>
    <mergeCell ref="N3:O3"/>
    <mergeCell ref="C8:E8"/>
    <mergeCell ref="F8:G8"/>
    <mergeCell ref="H8:I8"/>
    <mergeCell ref="J8:K8"/>
    <mergeCell ref="L8:M8"/>
    <mergeCell ref="N8:O8"/>
    <mergeCell ref="C7:E7"/>
    <mergeCell ref="F7:G7"/>
    <mergeCell ref="H7:I7"/>
    <mergeCell ref="J7:K7"/>
    <mergeCell ref="L7:M7"/>
    <mergeCell ref="N7:O7"/>
    <mergeCell ref="C6:E6"/>
    <mergeCell ref="F6:G6"/>
    <mergeCell ref="H6:I6"/>
    <mergeCell ref="J6:K6"/>
    <mergeCell ref="L6:M6"/>
    <mergeCell ref="J5:K5"/>
    <mergeCell ref="L5:M5"/>
    <mergeCell ref="N5:O5"/>
    <mergeCell ref="C4:E4"/>
    <mergeCell ref="F4:G4"/>
    <mergeCell ref="H4:I4"/>
    <mergeCell ref="J4:K4"/>
    <mergeCell ref="L4:M4"/>
    <mergeCell ref="N4:O4"/>
    <mergeCell ref="A1:A2"/>
    <mergeCell ref="B1:B2"/>
    <mergeCell ref="C1:E2"/>
    <mergeCell ref="F1:G2"/>
    <mergeCell ref="H1:I1"/>
    <mergeCell ref="H2:I2"/>
    <mergeCell ref="C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04C7C-99D4-41F9-AE12-E53B71428C6F}">
  <dimension ref="A1:H254"/>
  <sheetViews>
    <sheetView tabSelected="1" zoomScale="80" zoomScaleNormal="80" zoomScaleSheetLayoutView="90" workbookViewId="0">
      <selection activeCell="A54" sqref="A54:E54"/>
    </sheetView>
  </sheetViews>
  <sheetFormatPr defaultRowHeight="15.75" x14ac:dyDescent="0.25"/>
  <cols>
    <col min="1" max="1" width="9.140625" style="13"/>
    <col min="2" max="2" width="20.7109375" style="13" customWidth="1"/>
    <col min="3" max="3" width="14.42578125" style="13" customWidth="1"/>
    <col min="4" max="4" width="34" style="13" customWidth="1"/>
    <col min="5" max="5" width="18.42578125" style="13" customWidth="1"/>
    <col min="6" max="6" width="12.28515625" style="15" customWidth="1"/>
    <col min="7" max="7" width="12.5703125" style="13" customWidth="1"/>
    <col min="8" max="8" width="13.85546875" style="13" customWidth="1"/>
    <col min="9" max="16384" width="9.140625" style="14"/>
  </cols>
  <sheetData>
    <row r="1" spans="1:8" x14ac:dyDescent="0.25">
      <c r="H1" s="23" t="s">
        <v>226</v>
      </c>
    </row>
    <row r="2" spans="1:8" x14ac:dyDescent="0.25">
      <c r="H2" s="23" t="s">
        <v>222</v>
      </c>
    </row>
    <row r="3" spans="1:8" x14ac:dyDescent="0.25">
      <c r="H3" s="24" t="s">
        <v>223</v>
      </c>
    </row>
    <row r="4" spans="1:8" x14ac:dyDescent="0.25">
      <c r="H4" s="24" t="s">
        <v>224</v>
      </c>
    </row>
    <row r="5" spans="1:8" x14ac:dyDescent="0.25">
      <c r="H5" s="24" t="s">
        <v>225</v>
      </c>
    </row>
    <row r="7" spans="1:8" x14ac:dyDescent="0.25">
      <c r="D7" s="20" t="s">
        <v>217</v>
      </c>
      <c r="H7" s="12"/>
    </row>
    <row r="8" spans="1:8" x14ac:dyDescent="0.25">
      <c r="D8" s="20" t="s">
        <v>218</v>
      </c>
    </row>
    <row r="9" spans="1:8" x14ac:dyDescent="0.25">
      <c r="D9" s="20" t="s">
        <v>219</v>
      </c>
    </row>
    <row r="11" spans="1:8" ht="63" x14ac:dyDescent="0.25">
      <c r="A11" s="9" t="s">
        <v>0</v>
      </c>
      <c r="B11" s="9" t="s">
        <v>1</v>
      </c>
      <c r="C11" s="9" t="s">
        <v>2</v>
      </c>
      <c r="D11" s="9" t="s">
        <v>3</v>
      </c>
      <c r="E11" s="9" t="s">
        <v>196</v>
      </c>
      <c r="F11" s="10" t="s">
        <v>197</v>
      </c>
      <c r="G11" s="9" t="s">
        <v>8</v>
      </c>
      <c r="H11" s="9" t="s">
        <v>9</v>
      </c>
    </row>
    <row r="12" spans="1:8" ht="20.25" x14ac:dyDescent="0.25">
      <c r="A12" s="103" t="s">
        <v>200</v>
      </c>
      <c r="B12" s="103"/>
      <c r="C12" s="103"/>
      <c r="D12" s="103"/>
      <c r="E12" s="103"/>
      <c r="F12" s="103"/>
      <c r="G12" s="103"/>
      <c r="H12" s="103"/>
    </row>
    <row r="13" spans="1:8" x14ac:dyDescent="0.25">
      <c r="A13" s="96" t="s">
        <v>198</v>
      </c>
      <c r="B13" s="96"/>
      <c r="C13" s="96"/>
      <c r="D13" s="96"/>
      <c r="E13" s="96"/>
      <c r="F13" s="96"/>
      <c r="G13" s="96"/>
      <c r="H13" s="96"/>
    </row>
    <row r="14" spans="1:8" ht="63" x14ac:dyDescent="0.25">
      <c r="A14" s="9">
        <v>1</v>
      </c>
      <c r="B14" s="9" t="s">
        <v>198</v>
      </c>
      <c r="C14" s="9"/>
      <c r="D14" s="9" t="s">
        <v>15</v>
      </c>
      <c r="E14" s="9">
        <v>6</v>
      </c>
      <c r="F14" s="9">
        <v>304.17</v>
      </c>
      <c r="G14" s="9">
        <v>2022</v>
      </c>
      <c r="H14" s="9" t="s">
        <v>13</v>
      </c>
    </row>
    <row r="15" spans="1:8" ht="31.5" x14ac:dyDescent="0.25">
      <c r="A15" s="9">
        <v>2</v>
      </c>
      <c r="B15" s="9" t="s">
        <v>198</v>
      </c>
      <c r="C15" s="9"/>
      <c r="D15" s="9" t="s">
        <v>16</v>
      </c>
      <c r="E15" s="9">
        <v>18</v>
      </c>
      <c r="F15" s="9">
        <v>523.47</v>
      </c>
      <c r="G15" s="9">
        <v>2022</v>
      </c>
      <c r="H15" s="9" t="s">
        <v>13</v>
      </c>
    </row>
    <row r="16" spans="1:8" ht="63" x14ac:dyDescent="0.25">
      <c r="A16" s="9">
        <v>3</v>
      </c>
      <c r="B16" s="9" t="s">
        <v>198</v>
      </c>
      <c r="C16" s="9"/>
      <c r="D16" s="9" t="s">
        <v>228</v>
      </c>
      <c r="E16" s="9">
        <v>13</v>
      </c>
      <c r="F16" s="9">
        <v>539.98</v>
      </c>
      <c r="G16" s="9">
        <v>2022</v>
      </c>
      <c r="H16" s="9" t="s">
        <v>13</v>
      </c>
    </row>
    <row r="17" spans="1:8" ht="31.5" x14ac:dyDescent="0.25">
      <c r="A17" s="9">
        <v>4</v>
      </c>
      <c r="B17" s="9" t="s">
        <v>229</v>
      </c>
      <c r="C17" s="9"/>
      <c r="D17" s="9" t="s">
        <v>22</v>
      </c>
      <c r="E17" s="9">
        <v>1360</v>
      </c>
      <c r="F17" s="9">
        <v>1524.85</v>
      </c>
      <c r="G17" s="9">
        <v>2022</v>
      </c>
      <c r="H17" s="9" t="s">
        <v>20</v>
      </c>
    </row>
    <row r="18" spans="1:8" x14ac:dyDescent="0.25">
      <c r="A18" s="101" t="s">
        <v>199</v>
      </c>
      <c r="B18" s="101"/>
      <c r="C18" s="101"/>
      <c r="D18" s="101"/>
      <c r="E18" s="101"/>
      <c r="F18" s="11">
        <f>SUM(F14:F17)</f>
        <v>2892.4700000000003</v>
      </c>
      <c r="G18" s="9"/>
      <c r="H18" s="9"/>
    </row>
    <row r="19" spans="1:8" x14ac:dyDescent="0.25">
      <c r="A19" s="21"/>
      <c r="B19" s="21"/>
      <c r="C19" s="21"/>
      <c r="D19" s="21"/>
      <c r="E19" s="21"/>
      <c r="F19" s="22"/>
    </row>
    <row r="20" spans="1:8" x14ac:dyDescent="0.25">
      <c r="A20" s="21"/>
      <c r="B20" s="21"/>
      <c r="C20" s="21"/>
      <c r="D20" s="21"/>
      <c r="E20" s="21"/>
      <c r="F20" s="22"/>
    </row>
    <row r="21" spans="1:8" x14ac:dyDescent="0.25">
      <c r="A21" s="96" t="s">
        <v>24</v>
      </c>
      <c r="B21" s="96"/>
      <c r="C21" s="96"/>
      <c r="D21" s="96"/>
      <c r="E21" s="96"/>
      <c r="F21" s="96"/>
      <c r="G21" s="96"/>
      <c r="H21" s="96"/>
    </row>
    <row r="22" spans="1:8" ht="31.5" x14ac:dyDescent="0.25">
      <c r="A22" s="9">
        <v>1</v>
      </c>
      <c r="B22" s="9" t="s">
        <v>126</v>
      </c>
      <c r="C22" s="9">
        <v>133</v>
      </c>
      <c r="D22" s="9" t="s">
        <v>26</v>
      </c>
      <c r="E22" s="9">
        <v>1100</v>
      </c>
      <c r="F22" s="10">
        <v>1538.23</v>
      </c>
      <c r="G22" s="9">
        <v>2022</v>
      </c>
      <c r="H22" s="9" t="s">
        <v>13</v>
      </c>
    </row>
    <row r="23" spans="1:8" ht="15" customHeight="1" x14ac:dyDescent="0.25">
      <c r="A23" s="101" t="s">
        <v>199</v>
      </c>
      <c r="B23" s="101"/>
      <c r="C23" s="101"/>
      <c r="D23" s="101"/>
      <c r="E23" s="101"/>
      <c r="F23" s="11">
        <f>SUM(F22:F22)</f>
        <v>1538.23</v>
      </c>
      <c r="G23" s="9"/>
      <c r="H23" s="9"/>
    </row>
    <row r="24" spans="1:8" x14ac:dyDescent="0.25">
      <c r="A24" s="96" t="s">
        <v>32</v>
      </c>
      <c r="B24" s="96"/>
      <c r="C24" s="96"/>
      <c r="D24" s="96"/>
      <c r="E24" s="96"/>
      <c r="F24" s="96"/>
      <c r="G24" s="96"/>
      <c r="H24" s="96"/>
    </row>
    <row r="25" spans="1:8" ht="15.75" customHeight="1" x14ac:dyDescent="0.25">
      <c r="A25" s="9">
        <v>1</v>
      </c>
      <c r="B25" s="9" t="s">
        <v>230</v>
      </c>
      <c r="C25" s="9">
        <v>71</v>
      </c>
      <c r="D25" s="9" t="s">
        <v>249</v>
      </c>
      <c r="E25" s="9">
        <v>1200</v>
      </c>
      <c r="F25" s="10">
        <v>2671.54</v>
      </c>
      <c r="G25" s="9">
        <v>2022</v>
      </c>
      <c r="H25" s="9" t="s">
        <v>20</v>
      </c>
    </row>
    <row r="26" spans="1:8" x14ac:dyDescent="0.25">
      <c r="A26" s="101" t="s">
        <v>199</v>
      </c>
      <c r="B26" s="101"/>
      <c r="C26" s="101"/>
      <c r="D26" s="101"/>
      <c r="E26" s="101"/>
      <c r="F26" s="11">
        <f>SUM(F25:F25)</f>
        <v>2671.54</v>
      </c>
      <c r="G26" s="9"/>
      <c r="H26" s="9"/>
    </row>
    <row r="27" spans="1:8" x14ac:dyDescent="0.25">
      <c r="A27" s="96" t="s">
        <v>41</v>
      </c>
      <c r="B27" s="96"/>
      <c r="C27" s="96"/>
      <c r="D27" s="96"/>
      <c r="E27" s="96"/>
      <c r="F27" s="96"/>
      <c r="G27" s="96"/>
      <c r="H27" s="96"/>
    </row>
    <row r="28" spans="1:8" x14ac:dyDescent="0.25">
      <c r="A28" s="9"/>
      <c r="B28" s="9"/>
      <c r="C28" s="9"/>
      <c r="D28" s="9"/>
      <c r="E28" s="9"/>
      <c r="F28" s="10"/>
      <c r="G28" s="9"/>
      <c r="H28" s="9"/>
    </row>
    <row r="29" spans="1:8" x14ac:dyDescent="0.25">
      <c r="A29" s="9">
        <v>1</v>
      </c>
      <c r="B29" s="9" t="s">
        <v>42</v>
      </c>
      <c r="C29" s="9">
        <v>965</v>
      </c>
      <c r="D29" s="9" t="s">
        <v>248</v>
      </c>
      <c r="E29" s="9">
        <v>1000</v>
      </c>
      <c r="F29" s="10">
        <v>440.61599999999999</v>
      </c>
      <c r="G29" s="9">
        <v>2022</v>
      </c>
      <c r="H29" s="9" t="s">
        <v>13</v>
      </c>
    </row>
    <row r="30" spans="1:8" ht="16.5" customHeight="1" x14ac:dyDescent="0.25">
      <c r="A30" s="9">
        <v>2</v>
      </c>
      <c r="B30" s="25" t="s">
        <v>75</v>
      </c>
      <c r="C30" s="25">
        <v>1002</v>
      </c>
      <c r="D30" s="9" t="s">
        <v>51</v>
      </c>
      <c r="E30" s="9">
        <v>950</v>
      </c>
      <c r="F30" s="10">
        <v>1193.7840000000001</v>
      </c>
      <c r="G30" s="9">
        <v>2022</v>
      </c>
      <c r="H30" s="9" t="s">
        <v>13</v>
      </c>
    </row>
    <row r="31" spans="1:8" ht="16.5" customHeight="1" x14ac:dyDescent="0.25">
      <c r="A31" s="9">
        <v>3</v>
      </c>
      <c r="B31" s="9" t="s">
        <v>52</v>
      </c>
      <c r="C31" s="9">
        <v>1015</v>
      </c>
      <c r="D31" s="9" t="s">
        <v>53</v>
      </c>
      <c r="E31" s="9">
        <v>700</v>
      </c>
      <c r="F31" s="10">
        <v>424.78699999999998</v>
      </c>
      <c r="G31" s="9">
        <v>2022</v>
      </c>
      <c r="H31" s="9" t="s">
        <v>13</v>
      </c>
    </row>
    <row r="32" spans="1:8" ht="26.25" customHeight="1" x14ac:dyDescent="0.25">
      <c r="A32" s="9">
        <v>4</v>
      </c>
      <c r="B32" s="9" t="s">
        <v>54</v>
      </c>
      <c r="C32" s="9">
        <v>163</v>
      </c>
      <c r="D32" s="9" t="s">
        <v>253</v>
      </c>
      <c r="E32" s="9">
        <v>2400</v>
      </c>
      <c r="F32" s="10">
        <v>980.05100000000004</v>
      </c>
      <c r="G32" s="9">
        <v>2022</v>
      </c>
      <c r="H32" s="9" t="s">
        <v>13</v>
      </c>
    </row>
    <row r="33" spans="1:8" ht="26.25" customHeight="1" x14ac:dyDescent="0.25">
      <c r="A33" s="9">
        <v>5</v>
      </c>
      <c r="B33" s="9" t="s">
        <v>56</v>
      </c>
      <c r="C33" s="9">
        <v>110</v>
      </c>
      <c r="D33" s="9" t="s">
        <v>57</v>
      </c>
      <c r="E33" s="9">
        <v>700</v>
      </c>
      <c r="F33" s="10">
        <v>773.60122999999999</v>
      </c>
      <c r="G33" s="9">
        <v>2022</v>
      </c>
      <c r="H33" s="9" t="s">
        <v>13</v>
      </c>
    </row>
    <row r="34" spans="1:8" ht="31.5" x14ac:dyDescent="0.25">
      <c r="A34" s="9">
        <v>6</v>
      </c>
      <c r="B34" s="9" t="s">
        <v>79</v>
      </c>
      <c r="C34" s="9">
        <v>400</v>
      </c>
      <c r="D34" s="9" t="s">
        <v>252</v>
      </c>
      <c r="E34" s="9">
        <v>250</v>
      </c>
      <c r="F34" s="10">
        <v>217.16</v>
      </c>
      <c r="G34" s="9">
        <v>2022</v>
      </c>
      <c r="H34" s="9" t="s">
        <v>13</v>
      </c>
    </row>
    <row r="35" spans="1:8" ht="26.25" customHeight="1" x14ac:dyDescent="0.25">
      <c r="A35" s="101" t="s">
        <v>199</v>
      </c>
      <c r="B35" s="101"/>
      <c r="C35" s="101"/>
      <c r="D35" s="101"/>
      <c r="E35" s="101"/>
      <c r="F35" s="11">
        <f>SUM(F27:F34)</f>
        <v>4029.9992299999994</v>
      </c>
      <c r="G35" s="9"/>
      <c r="H35" s="9"/>
    </row>
    <row r="36" spans="1:8" ht="20.25" x14ac:dyDescent="0.25">
      <c r="A36" s="103" t="s">
        <v>61</v>
      </c>
      <c r="B36" s="103"/>
      <c r="C36" s="103"/>
      <c r="D36" s="103"/>
      <c r="E36" s="103"/>
      <c r="F36" s="103"/>
      <c r="G36" s="103"/>
      <c r="H36" s="103"/>
    </row>
    <row r="37" spans="1:8" x14ac:dyDescent="0.25">
      <c r="A37" s="96" t="s">
        <v>198</v>
      </c>
      <c r="B37" s="96"/>
      <c r="C37" s="96"/>
      <c r="D37" s="96"/>
      <c r="E37" s="96"/>
      <c r="F37" s="96"/>
      <c r="G37" s="96"/>
      <c r="H37" s="96"/>
    </row>
    <row r="38" spans="1:8" x14ac:dyDescent="0.25">
      <c r="A38" s="9">
        <v>1</v>
      </c>
      <c r="B38" s="9" t="s">
        <v>198</v>
      </c>
      <c r="C38" s="9"/>
      <c r="D38" s="9" t="s">
        <v>239</v>
      </c>
      <c r="E38" s="9"/>
      <c r="F38" s="9">
        <v>556.85</v>
      </c>
      <c r="G38" s="9">
        <v>2023</v>
      </c>
      <c r="H38" s="9"/>
    </row>
    <row r="39" spans="1:8" ht="63" x14ac:dyDescent="0.25">
      <c r="A39" s="9">
        <v>2</v>
      </c>
      <c r="B39" s="9" t="s">
        <v>231</v>
      </c>
      <c r="C39" s="9"/>
      <c r="D39" s="9" t="s">
        <v>12</v>
      </c>
      <c r="E39" s="9">
        <v>1000</v>
      </c>
      <c r="F39" s="10">
        <v>650.85599999999999</v>
      </c>
      <c r="G39" s="9">
        <v>2023</v>
      </c>
      <c r="H39" s="9" t="s">
        <v>13</v>
      </c>
    </row>
    <row r="40" spans="1:8" x14ac:dyDescent="0.25">
      <c r="A40" s="9">
        <v>3</v>
      </c>
      <c r="B40" s="9" t="s">
        <v>232</v>
      </c>
      <c r="C40" s="26"/>
      <c r="D40" s="9" t="s">
        <v>62</v>
      </c>
      <c r="E40" s="9">
        <v>300</v>
      </c>
      <c r="F40" s="10">
        <v>300.43599999999998</v>
      </c>
      <c r="G40" s="9">
        <v>2023</v>
      </c>
      <c r="H40" s="9" t="s">
        <v>20</v>
      </c>
    </row>
    <row r="41" spans="1:8" ht="31.5" x14ac:dyDescent="0.25">
      <c r="A41" s="9">
        <v>4</v>
      </c>
      <c r="B41" s="9" t="s">
        <v>229</v>
      </c>
      <c r="C41" s="9"/>
      <c r="D41" s="9" t="s">
        <v>227</v>
      </c>
      <c r="E41" s="9">
        <v>400</v>
      </c>
      <c r="F41" s="10">
        <v>935.73</v>
      </c>
      <c r="G41" s="9">
        <v>2023</v>
      </c>
      <c r="H41" s="9" t="s">
        <v>20</v>
      </c>
    </row>
    <row r="42" spans="1:8" ht="16.5" customHeight="1" x14ac:dyDescent="0.25">
      <c r="A42" s="101" t="s">
        <v>199</v>
      </c>
      <c r="B42" s="101"/>
      <c r="C42" s="101"/>
      <c r="D42" s="101"/>
      <c r="E42" s="101"/>
      <c r="F42" s="11">
        <f>SUM(F38:F41)</f>
        <v>2443.8720000000003</v>
      </c>
      <c r="G42" s="9"/>
      <c r="H42" s="9"/>
    </row>
    <row r="43" spans="1:8" x14ac:dyDescent="0.25">
      <c r="A43" s="96" t="s">
        <v>63</v>
      </c>
      <c r="B43" s="96"/>
      <c r="C43" s="96"/>
      <c r="D43" s="96"/>
      <c r="E43" s="96"/>
      <c r="F43" s="96"/>
      <c r="G43" s="96"/>
      <c r="H43" s="96"/>
    </row>
    <row r="44" spans="1:8" x14ac:dyDescent="0.25">
      <c r="A44" s="97">
        <v>1</v>
      </c>
      <c r="B44" s="97" t="s">
        <v>233</v>
      </c>
      <c r="C44" s="97"/>
      <c r="D44" s="9" t="s">
        <v>220</v>
      </c>
      <c r="E44" s="9"/>
      <c r="F44" s="10">
        <v>283.59100000000001</v>
      </c>
      <c r="G44" s="9">
        <v>2023</v>
      </c>
      <c r="H44" s="9"/>
    </row>
    <row r="45" spans="1:8" x14ac:dyDescent="0.25">
      <c r="A45" s="97"/>
      <c r="B45" s="97"/>
      <c r="C45" s="97"/>
      <c r="D45" s="9" t="s">
        <v>221</v>
      </c>
      <c r="E45" s="9"/>
      <c r="F45" s="10">
        <v>105.7</v>
      </c>
      <c r="G45" s="9">
        <v>2023</v>
      </c>
      <c r="H45" s="9"/>
    </row>
    <row r="46" spans="1:8" x14ac:dyDescent="0.25">
      <c r="A46" s="9">
        <v>2</v>
      </c>
      <c r="B46" s="9" t="s">
        <v>234</v>
      </c>
      <c r="C46" s="9">
        <v>401</v>
      </c>
      <c r="D46" s="9" t="s">
        <v>247</v>
      </c>
      <c r="E46" s="9">
        <v>400</v>
      </c>
      <c r="F46" s="10">
        <v>1211.7180000000001</v>
      </c>
      <c r="G46" s="9">
        <v>2023</v>
      </c>
      <c r="H46" s="9" t="s">
        <v>13</v>
      </c>
    </row>
    <row r="47" spans="1:8" x14ac:dyDescent="0.25">
      <c r="A47" s="9">
        <v>3</v>
      </c>
      <c r="B47" s="9" t="s">
        <v>241</v>
      </c>
      <c r="C47" s="9"/>
      <c r="D47" s="9" t="s">
        <v>240</v>
      </c>
      <c r="E47" s="9"/>
      <c r="F47" s="10">
        <v>96.116</v>
      </c>
      <c r="G47" s="9">
        <v>2023</v>
      </c>
      <c r="H47" s="9"/>
    </row>
    <row r="48" spans="1:8" ht="16.5" customHeight="1" x14ac:dyDescent="0.25">
      <c r="A48" s="101" t="s">
        <v>199</v>
      </c>
      <c r="B48" s="101"/>
      <c r="C48" s="101"/>
      <c r="D48" s="101"/>
      <c r="E48" s="101"/>
      <c r="F48" s="11">
        <f>SUM(F44:F47)</f>
        <v>1697.125</v>
      </c>
      <c r="G48" s="9"/>
      <c r="H48" s="9"/>
    </row>
    <row r="49" spans="1:8" x14ac:dyDescent="0.25">
      <c r="A49" s="96" t="s">
        <v>24</v>
      </c>
      <c r="B49" s="96"/>
      <c r="C49" s="96"/>
      <c r="D49" s="96"/>
      <c r="E49" s="96"/>
      <c r="F49" s="96"/>
      <c r="G49" s="96"/>
      <c r="H49" s="96"/>
    </row>
    <row r="50" spans="1:8" x14ac:dyDescent="0.25">
      <c r="A50" s="97">
        <v>1</v>
      </c>
      <c r="B50" s="97" t="s">
        <v>235</v>
      </c>
      <c r="C50" s="97">
        <v>1140</v>
      </c>
      <c r="D50" s="9" t="s">
        <v>246</v>
      </c>
      <c r="E50" s="9">
        <v>1000</v>
      </c>
      <c r="F50" s="10">
        <v>869.18299999999999</v>
      </c>
      <c r="G50" s="9">
        <v>2023</v>
      </c>
      <c r="H50" s="9" t="s">
        <v>13</v>
      </c>
    </row>
    <row r="51" spans="1:8" ht="16.5" customHeight="1" x14ac:dyDescent="0.25">
      <c r="A51" s="97"/>
      <c r="B51" s="97"/>
      <c r="C51" s="97"/>
      <c r="D51" s="9" t="s">
        <v>245</v>
      </c>
      <c r="E51" s="9">
        <v>800</v>
      </c>
      <c r="F51" s="10">
        <v>975.20500000000004</v>
      </c>
      <c r="G51" s="9">
        <v>2023</v>
      </c>
      <c r="H51" s="9" t="s">
        <v>13</v>
      </c>
    </row>
    <row r="52" spans="1:8" x14ac:dyDescent="0.25">
      <c r="A52" s="9">
        <v>2</v>
      </c>
      <c r="B52" s="9" t="s">
        <v>244</v>
      </c>
      <c r="C52" s="9">
        <v>1847</v>
      </c>
      <c r="D52" s="9" t="s">
        <v>238</v>
      </c>
      <c r="E52" s="9">
        <v>520</v>
      </c>
      <c r="F52" s="10">
        <v>264.08300000000003</v>
      </c>
      <c r="G52" s="9">
        <v>2023</v>
      </c>
      <c r="H52" s="9" t="s">
        <v>13</v>
      </c>
    </row>
    <row r="53" spans="1:8" ht="47.25" x14ac:dyDescent="0.25">
      <c r="A53" s="106">
        <v>3</v>
      </c>
      <c r="B53" s="106" t="s">
        <v>306</v>
      </c>
      <c r="C53" s="106">
        <v>1003</v>
      </c>
      <c r="D53" s="106" t="s">
        <v>308</v>
      </c>
      <c r="E53" s="106"/>
      <c r="F53" s="107">
        <v>94.753</v>
      </c>
      <c r="G53" s="106">
        <v>2023</v>
      </c>
      <c r="H53" s="106" t="s">
        <v>13</v>
      </c>
    </row>
    <row r="54" spans="1:8" ht="16.5" customHeight="1" x14ac:dyDescent="0.25">
      <c r="A54" s="101" t="s">
        <v>199</v>
      </c>
      <c r="B54" s="101"/>
      <c r="C54" s="101"/>
      <c r="D54" s="101"/>
      <c r="E54" s="101"/>
      <c r="F54" s="11">
        <f>SUM(F50:F53)</f>
        <v>2203.2240000000002</v>
      </c>
      <c r="G54" s="9"/>
      <c r="H54" s="9"/>
    </row>
    <row r="55" spans="1:8" x14ac:dyDescent="0.25">
      <c r="A55" s="96" t="s">
        <v>32</v>
      </c>
      <c r="B55" s="96"/>
      <c r="C55" s="96"/>
      <c r="D55" s="96"/>
      <c r="E55" s="96"/>
      <c r="F55" s="96"/>
      <c r="G55" s="96"/>
      <c r="H55" s="96"/>
    </row>
    <row r="56" spans="1:8" ht="31.5" x14ac:dyDescent="0.25">
      <c r="A56" s="9">
        <v>1</v>
      </c>
      <c r="B56" s="9" t="s">
        <v>236</v>
      </c>
      <c r="C56" s="9">
        <v>46</v>
      </c>
      <c r="D56" s="9" t="s">
        <v>251</v>
      </c>
      <c r="E56" s="9">
        <v>950</v>
      </c>
      <c r="F56" s="10">
        <v>235.69300000000001</v>
      </c>
      <c r="G56" s="9">
        <v>2023</v>
      </c>
      <c r="H56" s="9" t="s">
        <v>13</v>
      </c>
    </row>
    <row r="57" spans="1:8" x14ac:dyDescent="0.25">
      <c r="A57" s="9">
        <v>2</v>
      </c>
      <c r="B57" s="9" t="s">
        <v>237</v>
      </c>
      <c r="C57" s="9">
        <v>51</v>
      </c>
      <c r="D57" s="9"/>
      <c r="E57" s="9">
        <v>500</v>
      </c>
      <c r="F57" s="10">
        <v>196.65</v>
      </c>
      <c r="G57" s="9">
        <v>2023</v>
      </c>
      <c r="H57" s="9" t="s">
        <v>13</v>
      </c>
    </row>
    <row r="58" spans="1:8" x14ac:dyDescent="0.25">
      <c r="A58" s="9">
        <v>3</v>
      </c>
      <c r="B58" s="9" t="s">
        <v>243</v>
      </c>
      <c r="C58" s="9">
        <v>31</v>
      </c>
      <c r="D58" s="9"/>
      <c r="E58" s="9">
        <v>500</v>
      </c>
      <c r="F58" s="10">
        <v>880.755</v>
      </c>
      <c r="G58" s="9">
        <v>2023</v>
      </c>
      <c r="H58" s="9" t="s">
        <v>13</v>
      </c>
    </row>
    <row r="59" spans="1:8" x14ac:dyDescent="0.25">
      <c r="A59" s="9">
        <v>4</v>
      </c>
      <c r="B59" s="9" t="s">
        <v>242</v>
      </c>
      <c r="C59" s="9">
        <v>25</v>
      </c>
      <c r="D59" s="9"/>
      <c r="E59" s="9">
        <v>800</v>
      </c>
      <c r="F59" s="10">
        <v>1491.479</v>
      </c>
      <c r="G59" s="9">
        <v>2023</v>
      </c>
      <c r="H59" s="9" t="s">
        <v>13</v>
      </c>
    </row>
    <row r="60" spans="1:8" ht="26.25" customHeight="1" x14ac:dyDescent="0.25">
      <c r="A60" s="101" t="s">
        <v>199</v>
      </c>
      <c r="B60" s="101"/>
      <c r="C60" s="101"/>
      <c r="D60" s="101"/>
      <c r="E60" s="101"/>
      <c r="F60" s="11">
        <f>SUM(F56:F59)</f>
        <v>2804.5770000000002</v>
      </c>
      <c r="G60" s="9"/>
      <c r="H60" s="9"/>
    </row>
    <row r="61" spans="1:8" x14ac:dyDescent="0.25">
      <c r="A61" s="96" t="s">
        <v>41</v>
      </c>
      <c r="B61" s="96"/>
      <c r="C61" s="96"/>
      <c r="D61" s="96"/>
      <c r="E61" s="96"/>
      <c r="F61" s="96"/>
      <c r="G61" s="96"/>
      <c r="H61" s="96"/>
    </row>
    <row r="62" spans="1:8" ht="47.25" x14ac:dyDescent="0.25">
      <c r="A62" s="9">
        <v>1</v>
      </c>
      <c r="B62" s="9" t="s">
        <v>42</v>
      </c>
      <c r="C62" s="9">
        <v>965</v>
      </c>
      <c r="D62" s="9" t="s">
        <v>250</v>
      </c>
      <c r="E62" s="9">
        <v>1200</v>
      </c>
      <c r="F62" s="10">
        <v>205.77500000000001</v>
      </c>
      <c r="G62" s="9">
        <v>2023</v>
      </c>
      <c r="H62" s="9" t="s">
        <v>13</v>
      </c>
    </row>
    <row r="63" spans="1:8" ht="47.25" x14ac:dyDescent="0.25">
      <c r="A63" s="98">
        <v>2</v>
      </c>
      <c r="B63" s="98" t="s">
        <v>75</v>
      </c>
      <c r="C63" s="98">
        <v>1002</v>
      </c>
      <c r="D63" s="9" t="s">
        <v>76</v>
      </c>
      <c r="E63" s="9">
        <v>1103</v>
      </c>
      <c r="F63" s="10">
        <v>1221.5360000000001</v>
      </c>
      <c r="G63" s="9">
        <v>2023</v>
      </c>
      <c r="H63" s="9" t="s">
        <v>13</v>
      </c>
    </row>
    <row r="64" spans="1:8" x14ac:dyDescent="0.25">
      <c r="A64" s="100"/>
      <c r="B64" s="100"/>
      <c r="C64" s="100"/>
      <c r="D64" s="106" t="s">
        <v>307</v>
      </c>
      <c r="E64" s="106"/>
      <c r="F64" s="107">
        <v>764.85400000000004</v>
      </c>
      <c r="G64" s="106">
        <v>2023</v>
      </c>
      <c r="H64" s="106" t="s">
        <v>13</v>
      </c>
    </row>
    <row r="65" spans="1:8" ht="31.5" x14ac:dyDescent="0.25">
      <c r="A65" s="9">
        <v>3</v>
      </c>
      <c r="B65" s="9" t="s">
        <v>77</v>
      </c>
      <c r="C65" s="9">
        <v>208</v>
      </c>
      <c r="D65" s="9" t="s">
        <v>254</v>
      </c>
      <c r="E65" s="9">
        <v>800</v>
      </c>
      <c r="F65" s="10">
        <v>544.73500000000001</v>
      </c>
      <c r="G65" s="9">
        <v>2023</v>
      </c>
      <c r="H65" s="9" t="s">
        <v>13</v>
      </c>
    </row>
    <row r="66" spans="1:8" x14ac:dyDescent="0.25">
      <c r="A66" s="101" t="s">
        <v>199</v>
      </c>
      <c r="B66" s="101"/>
      <c r="C66" s="101"/>
      <c r="D66" s="101"/>
      <c r="E66" s="101"/>
      <c r="F66" s="11">
        <f>SUM(F62:F65)</f>
        <v>2736.9</v>
      </c>
      <c r="G66" s="9"/>
      <c r="H66" s="9"/>
    </row>
    <row r="67" spans="1:8" ht="20.25" x14ac:dyDescent="0.25">
      <c r="A67" s="103" t="s">
        <v>80</v>
      </c>
      <c r="B67" s="103"/>
      <c r="C67" s="103"/>
      <c r="D67" s="103"/>
      <c r="E67" s="103"/>
      <c r="F67" s="103"/>
      <c r="G67" s="103"/>
      <c r="H67" s="103"/>
    </row>
    <row r="68" spans="1:8" x14ac:dyDescent="0.25">
      <c r="A68" s="96" t="s">
        <v>198</v>
      </c>
      <c r="B68" s="96"/>
      <c r="C68" s="96"/>
      <c r="D68" s="96"/>
      <c r="E68" s="96"/>
      <c r="F68" s="96"/>
      <c r="G68" s="96"/>
      <c r="H68" s="96"/>
    </row>
    <row r="69" spans="1:8" ht="47.25" x14ac:dyDescent="0.25">
      <c r="A69" s="104">
        <v>1</v>
      </c>
      <c r="B69" s="98" t="s">
        <v>18</v>
      </c>
      <c r="C69" s="98"/>
      <c r="D69" s="9" t="s">
        <v>19</v>
      </c>
      <c r="E69" s="9">
        <v>3</v>
      </c>
      <c r="F69" s="10">
        <v>481.92</v>
      </c>
      <c r="G69" s="9">
        <v>2024</v>
      </c>
      <c r="H69" s="9" t="s">
        <v>20</v>
      </c>
    </row>
    <row r="70" spans="1:8" ht="31.5" x14ac:dyDescent="0.25">
      <c r="A70" s="105"/>
      <c r="B70" s="100"/>
      <c r="C70" s="100"/>
      <c r="D70" s="9" t="s">
        <v>258</v>
      </c>
      <c r="E70" s="9">
        <v>19</v>
      </c>
      <c r="F70" s="10">
        <v>3052.12</v>
      </c>
      <c r="G70" s="9">
        <v>2024</v>
      </c>
      <c r="H70" s="9" t="s">
        <v>20</v>
      </c>
    </row>
    <row r="71" spans="1:8" ht="31.5" x14ac:dyDescent="0.25">
      <c r="A71" s="28">
        <v>2</v>
      </c>
      <c r="B71" s="9" t="s">
        <v>229</v>
      </c>
      <c r="C71" s="9"/>
      <c r="D71" s="9" t="s">
        <v>259</v>
      </c>
      <c r="E71" s="9">
        <v>300</v>
      </c>
      <c r="F71" s="10">
        <v>813.6</v>
      </c>
      <c r="G71" s="9">
        <v>2024</v>
      </c>
      <c r="H71" s="9" t="s">
        <v>20</v>
      </c>
    </row>
    <row r="72" spans="1:8" x14ac:dyDescent="0.25">
      <c r="A72" s="104">
        <v>3</v>
      </c>
      <c r="B72" s="98" t="s">
        <v>232</v>
      </c>
      <c r="C72" s="98"/>
      <c r="D72" s="9" t="s">
        <v>260</v>
      </c>
      <c r="E72" s="9">
        <v>1000</v>
      </c>
      <c r="F72" s="10">
        <v>2066.0700000000002</v>
      </c>
      <c r="G72" s="9">
        <v>2024</v>
      </c>
      <c r="H72" s="9" t="s">
        <v>20</v>
      </c>
    </row>
    <row r="73" spans="1:8" ht="31.5" x14ac:dyDescent="0.25">
      <c r="A73" s="105"/>
      <c r="B73" s="100"/>
      <c r="C73" s="100"/>
      <c r="D73" s="9" t="s">
        <v>257</v>
      </c>
      <c r="E73" s="9">
        <v>1400</v>
      </c>
      <c r="F73" s="10">
        <v>972.3</v>
      </c>
      <c r="G73" s="9">
        <v>2024</v>
      </c>
      <c r="H73" s="9" t="s">
        <v>13</v>
      </c>
    </row>
    <row r="74" spans="1:8" x14ac:dyDescent="0.25">
      <c r="A74" s="101" t="s">
        <v>199</v>
      </c>
      <c r="B74" s="101"/>
      <c r="C74" s="101"/>
      <c r="D74" s="101"/>
      <c r="E74" s="101"/>
      <c r="F74" s="11">
        <f>SUM(F69:F73)</f>
        <v>7386.0100000000011</v>
      </c>
      <c r="G74" s="9"/>
      <c r="H74" s="9"/>
    </row>
    <row r="75" spans="1:8" ht="16.5" customHeight="1" x14ac:dyDescent="0.25">
      <c r="A75" s="96" t="s">
        <v>63</v>
      </c>
      <c r="B75" s="96"/>
      <c r="C75" s="96"/>
      <c r="D75" s="96"/>
      <c r="E75" s="96"/>
      <c r="F75" s="96"/>
      <c r="G75" s="96"/>
      <c r="H75" s="96"/>
    </row>
    <row r="76" spans="1:8" ht="31.5" x14ac:dyDescent="0.25">
      <c r="A76" s="9">
        <v>1</v>
      </c>
      <c r="B76" s="9" t="s">
        <v>81</v>
      </c>
      <c r="C76" s="9">
        <v>102</v>
      </c>
      <c r="D76" s="9" t="s">
        <v>82</v>
      </c>
      <c r="E76" s="9">
        <v>1000</v>
      </c>
      <c r="F76" s="10">
        <v>2000</v>
      </c>
      <c r="G76" s="9">
        <v>2024</v>
      </c>
      <c r="H76" s="9" t="s">
        <v>20</v>
      </c>
    </row>
    <row r="77" spans="1:8" x14ac:dyDescent="0.25">
      <c r="A77" s="101" t="s">
        <v>199</v>
      </c>
      <c r="B77" s="101"/>
      <c r="C77" s="101"/>
      <c r="D77" s="101"/>
      <c r="E77" s="101"/>
      <c r="F77" s="11">
        <f>SUM(F76)</f>
        <v>2000</v>
      </c>
      <c r="G77" s="9"/>
      <c r="H77" s="9"/>
    </row>
    <row r="78" spans="1:8" x14ac:dyDescent="0.25">
      <c r="A78" s="96" t="s">
        <v>24</v>
      </c>
      <c r="B78" s="96"/>
      <c r="C78" s="96"/>
      <c r="D78" s="96"/>
      <c r="E78" s="96"/>
      <c r="F78" s="96"/>
      <c r="G78" s="96"/>
      <c r="H78" s="96"/>
    </row>
    <row r="79" spans="1:8" x14ac:dyDescent="0.25">
      <c r="A79" s="9">
        <v>1</v>
      </c>
      <c r="B79" s="9" t="s">
        <v>83</v>
      </c>
      <c r="C79" s="9">
        <v>58</v>
      </c>
      <c r="D79" s="9" t="s">
        <v>84</v>
      </c>
      <c r="E79" s="9">
        <v>500</v>
      </c>
      <c r="F79" s="10">
        <v>2770.6</v>
      </c>
      <c r="G79" s="9">
        <v>2024</v>
      </c>
      <c r="H79" s="9" t="s">
        <v>20</v>
      </c>
    </row>
    <row r="80" spans="1:8" x14ac:dyDescent="0.25">
      <c r="A80" s="9">
        <v>2</v>
      </c>
      <c r="B80" s="9" t="s">
        <v>25</v>
      </c>
      <c r="C80" s="9">
        <v>133</v>
      </c>
      <c r="D80" s="9" t="s">
        <v>85</v>
      </c>
      <c r="E80" s="9">
        <v>180</v>
      </c>
      <c r="F80" s="10">
        <v>360</v>
      </c>
      <c r="G80" s="9">
        <v>2024</v>
      </c>
      <c r="H80" s="9" t="s">
        <v>20</v>
      </c>
    </row>
    <row r="81" spans="1:8" x14ac:dyDescent="0.25">
      <c r="A81" s="98">
        <v>3</v>
      </c>
      <c r="B81" s="98" t="s">
        <v>261</v>
      </c>
      <c r="C81" s="98">
        <v>1140</v>
      </c>
      <c r="D81" s="9" t="s">
        <v>262</v>
      </c>
      <c r="E81" s="9">
        <v>200</v>
      </c>
      <c r="F81" s="10">
        <v>400</v>
      </c>
      <c r="G81" s="9">
        <v>2024</v>
      </c>
      <c r="H81" s="9" t="s">
        <v>13</v>
      </c>
    </row>
    <row r="82" spans="1:8" x14ac:dyDescent="0.25">
      <c r="A82" s="99"/>
      <c r="B82" s="99"/>
      <c r="C82" s="99"/>
      <c r="D82" s="9" t="s">
        <v>263</v>
      </c>
      <c r="E82" s="9">
        <v>800</v>
      </c>
      <c r="F82" s="10">
        <v>1600</v>
      </c>
      <c r="G82" s="9">
        <v>2024</v>
      </c>
      <c r="H82" s="9" t="s">
        <v>13</v>
      </c>
    </row>
    <row r="83" spans="1:8" x14ac:dyDescent="0.25">
      <c r="A83" s="99"/>
      <c r="B83" s="99"/>
      <c r="C83" s="99"/>
      <c r="D83" s="9" t="s">
        <v>265</v>
      </c>
      <c r="E83" s="9">
        <v>600</v>
      </c>
      <c r="F83" s="10">
        <v>1200</v>
      </c>
      <c r="G83" s="9">
        <v>2024</v>
      </c>
      <c r="H83" s="9" t="s">
        <v>13</v>
      </c>
    </row>
    <row r="84" spans="1:8" x14ac:dyDescent="0.25">
      <c r="A84" s="99"/>
      <c r="B84" s="99"/>
      <c r="C84" s="99"/>
      <c r="D84" s="9" t="s">
        <v>264</v>
      </c>
      <c r="E84" s="9">
        <v>1230</v>
      </c>
      <c r="F84" s="10">
        <v>2460</v>
      </c>
      <c r="G84" s="9">
        <v>2024</v>
      </c>
      <c r="H84" s="9" t="s">
        <v>13</v>
      </c>
    </row>
    <row r="85" spans="1:8" x14ac:dyDescent="0.25">
      <c r="A85" s="99"/>
      <c r="B85" s="99"/>
      <c r="C85" s="99"/>
      <c r="D85" s="9" t="s">
        <v>29</v>
      </c>
      <c r="E85" s="9">
        <v>180</v>
      </c>
      <c r="F85" s="10">
        <v>360</v>
      </c>
      <c r="G85" s="9">
        <v>2024</v>
      </c>
      <c r="H85" s="9" t="s">
        <v>13</v>
      </c>
    </row>
    <row r="86" spans="1:8" x14ac:dyDescent="0.25">
      <c r="A86" s="99"/>
      <c r="B86" s="99"/>
      <c r="C86" s="99"/>
      <c r="D86" s="9" t="s">
        <v>273</v>
      </c>
      <c r="E86" s="9">
        <v>180</v>
      </c>
      <c r="F86" s="10">
        <v>360</v>
      </c>
      <c r="G86" s="9">
        <v>2024</v>
      </c>
      <c r="H86" s="9" t="s">
        <v>13</v>
      </c>
    </row>
    <row r="87" spans="1:8" x14ac:dyDescent="0.25">
      <c r="A87" s="100"/>
      <c r="B87" s="100"/>
      <c r="C87" s="100"/>
      <c r="D87" s="9" t="s">
        <v>274</v>
      </c>
      <c r="E87" s="9">
        <v>340</v>
      </c>
      <c r="F87" s="10">
        <v>680</v>
      </c>
      <c r="G87" s="9">
        <v>2024</v>
      </c>
      <c r="H87" s="9" t="s">
        <v>13</v>
      </c>
    </row>
    <row r="88" spans="1:8" ht="26.25" customHeight="1" x14ac:dyDescent="0.25">
      <c r="A88" s="98">
        <v>4</v>
      </c>
      <c r="B88" s="98" t="s">
        <v>27</v>
      </c>
      <c r="C88" s="98">
        <v>1847</v>
      </c>
      <c r="D88" s="9" t="s">
        <v>86</v>
      </c>
      <c r="E88" s="9">
        <v>270</v>
      </c>
      <c r="F88" s="10">
        <v>540</v>
      </c>
      <c r="G88" s="9">
        <v>2024</v>
      </c>
      <c r="H88" s="9" t="s">
        <v>20</v>
      </c>
    </row>
    <row r="89" spans="1:8" x14ac:dyDescent="0.25">
      <c r="A89" s="99"/>
      <c r="B89" s="99"/>
      <c r="C89" s="99"/>
      <c r="D89" s="9" t="s">
        <v>87</v>
      </c>
      <c r="E89" s="9">
        <v>150</v>
      </c>
      <c r="F89" s="10">
        <v>300</v>
      </c>
      <c r="G89" s="9">
        <v>2024</v>
      </c>
      <c r="H89" s="9" t="s">
        <v>20</v>
      </c>
    </row>
    <row r="90" spans="1:8" x14ac:dyDescent="0.25">
      <c r="A90" s="99"/>
      <c r="B90" s="99"/>
      <c r="C90" s="99"/>
      <c r="D90" s="9" t="s">
        <v>88</v>
      </c>
      <c r="E90" s="9">
        <v>670</v>
      </c>
      <c r="F90" s="10">
        <v>1340</v>
      </c>
      <c r="G90" s="9">
        <v>2024</v>
      </c>
      <c r="H90" s="9" t="s">
        <v>13</v>
      </c>
    </row>
    <row r="91" spans="1:8" x14ac:dyDescent="0.25">
      <c r="A91" s="99"/>
      <c r="B91" s="99"/>
      <c r="C91" s="99"/>
      <c r="D91" s="9" t="s">
        <v>89</v>
      </c>
      <c r="E91" s="9">
        <v>250</v>
      </c>
      <c r="F91" s="10">
        <v>500</v>
      </c>
      <c r="G91" s="9">
        <v>2024</v>
      </c>
      <c r="H91" s="9" t="s">
        <v>13</v>
      </c>
    </row>
    <row r="92" spans="1:8" x14ac:dyDescent="0.25">
      <c r="A92" s="99"/>
      <c r="B92" s="99"/>
      <c r="C92" s="99"/>
      <c r="D92" s="9" t="s">
        <v>90</v>
      </c>
      <c r="E92" s="9">
        <v>150</v>
      </c>
      <c r="F92" s="10">
        <v>300</v>
      </c>
      <c r="G92" s="9">
        <v>2024</v>
      </c>
      <c r="H92" s="9" t="s">
        <v>13</v>
      </c>
    </row>
    <row r="93" spans="1:8" x14ac:dyDescent="0.25">
      <c r="A93" s="100"/>
      <c r="B93" s="100"/>
      <c r="C93" s="100"/>
      <c r="D93" s="9" t="s">
        <v>91</v>
      </c>
      <c r="E93" s="9">
        <v>200</v>
      </c>
      <c r="F93" s="10">
        <v>400</v>
      </c>
      <c r="G93" s="9">
        <v>2024</v>
      </c>
      <c r="H93" s="9" t="s">
        <v>13</v>
      </c>
    </row>
    <row r="94" spans="1:8" ht="26.25" customHeight="1" x14ac:dyDescent="0.25">
      <c r="A94" s="98">
        <v>5</v>
      </c>
      <c r="B94" s="98" t="s">
        <v>68</v>
      </c>
      <c r="C94" s="98">
        <v>502</v>
      </c>
      <c r="D94" s="9" t="s">
        <v>92</v>
      </c>
      <c r="E94" s="9">
        <v>820</v>
      </c>
      <c r="F94" s="10">
        <v>1640</v>
      </c>
      <c r="G94" s="9">
        <v>2024</v>
      </c>
      <c r="H94" s="9" t="s">
        <v>20</v>
      </c>
    </row>
    <row r="95" spans="1:8" x14ac:dyDescent="0.25">
      <c r="A95" s="99"/>
      <c r="B95" s="99"/>
      <c r="C95" s="99"/>
      <c r="D95" s="9" t="s">
        <v>93</v>
      </c>
      <c r="E95" s="9">
        <v>790</v>
      </c>
      <c r="F95" s="10">
        <v>1580</v>
      </c>
      <c r="G95" s="9">
        <v>2024</v>
      </c>
      <c r="H95" s="9" t="s">
        <v>20</v>
      </c>
    </row>
    <row r="96" spans="1:8" ht="15.75" customHeight="1" x14ac:dyDescent="0.25">
      <c r="A96" s="99"/>
      <c r="B96" s="99"/>
      <c r="C96" s="99"/>
      <c r="D96" s="9" t="s">
        <v>94</v>
      </c>
      <c r="E96" s="9">
        <v>200</v>
      </c>
      <c r="F96" s="10">
        <v>400</v>
      </c>
      <c r="G96" s="9">
        <v>2024</v>
      </c>
      <c r="H96" s="9" t="s">
        <v>20</v>
      </c>
    </row>
    <row r="97" spans="1:8" x14ac:dyDescent="0.25">
      <c r="A97" s="99"/>
      <c r="B97" s="99"/>
      <c r="C97" s="99"/>
      <c r="D97" s="9" t="s">
        <v>95</v>
      </c>
      <c r="E97" s="9">
        <v>300</v>
      </c>
      <c r="F97" s="10">
        <v>600</v>
      </c>
      <c r="G97" s="9">
        <v>2024</v>
      </c>
      <c r="H97" s="9" t="s">
        <v>20</v>
      </c>
    </row>
    <row r="98" spans="1:8" ht="15.75" customHeight="1" x14ac:dyDescent="0.25">
      <c r="A98" s="99"/>
      <c r="B98" s="99"/>
      <c r="C98" s="99"/>
      <c r="D98" s="9" t="s">
        <v>96</v>
      </c>
      <c r="E98" s="9">
        <v>200</v>
      </c>
      <c r="F98" s="10">
        <v>400</v>
      </c>
      <c r="G98" s="9">
        <v>2024</v>
      </c>
      <c r="H98" s="9" t="s">
        <v>20</v>
      </c>
    </row>
    <row r="99" spans="1:8" ht="15.75" customHeight="1" x14ac:dyDescent="0.25">
      <c r="A99" s="99"/>
      <c r="B99" s="99"/>
      <c r="C99" s="99"/>
      <c r="D99" s="9" t="s">
        <v>267</v>
      </c>
      <c r="E99" s="9">
        <v>200</v>
      </c>
      <c r="F99" s="10">
        <v>400</v>
      </c>
      <c r="G99" s="9">
        <v>2024</v>
      </c>
      <c r="H99" s="9" t="s">
        <v>13</v>
      </c>
    </row>
    <row r="100" spans="1:8" ht="15.75" customHeight="1" x14ac:dyDescent="0.25">
      <c r="A100" s="99"/>
      <c r="B100" s="99"/>
      <c r="C100" s="99"/>
      <c r="D100" s="9" t="s">
        <v>268</v>
      </c>
      <c r="E100" s="9">
        <v>320</v>
      </c>
      <c r="F100" s="10">
        <v>620</v>
      </c>
      <c r="G100" s="9">
        <v>2024</v>
      </c>
      <c r="H100" s="9" t="s">
        <v>20</v>
      </c>
    </row>
    <row r="101" spans="1:8" ht="15.75" customHeight="1" x14ac:dyDescent="0.25">
      <c r="A101" s="99"/>
      <c r="B101" s="99"/>
      <c r="C101" s="99"/>
      <c r="D101" s="9" t="s">
        <v>69</v>
      </c>
      <c r="E101" s="9">
        <v>270</v>
      </c>
      <c r="F101" s="10">
        <v>540</v>
      </c>
      <c r="G101" s="9">
        <v>2024</v>
      </c>
      <c r="H101" s="9" t="s">
        <v>20</v>
      </c>
    </row>
    <row r="102" spans="1:8" ht="15.75" customHeight="1" x14ac:dyDescent="0.25">
      <c r="A102" s="100"/>
      <c r="B102" s="100"/>
      <c r="C102" s="100"/>
      <c r="D102" s="9" t="s">
        <v>269</v>
      </c>
      <c r="E102" s="9">
        <v>80</v>
      </c>
      <c r="F102" s="10">
        <v>160</v>
      </c>
      <c r="G102" s="9">
        <v>2024</v>
      </c>
      <c r="H102" s="9" t="s">
        <v>13</v>
      </c>
    </row>
    <row r="103" spans="1:8" ht="26.25" customHeight="1" x14ac:dyDescent="0.25">
      <c r="A103" s="98">
        <v>6</v>
      </c>
      <c r="B103" s="98" t="s">
        <v>64</v>
      </c>
      <c r="C103" s="98">
        <v>269</v>
      </c>
      <c r="D103" s="9" t="s">
        <v>73</v>
      </c>
      <c r="E103" s="9">
        <v>1150</v>
      </c>
      <c r="F103" s="10">
        <v>2300</v>
      </c>
      <c r="G103" s="9">
        <v>2024</v>
      </c>
      <c r="H103" s="9" t="s">
        <v>20</v>
      </c>
    </row>
    <row r="104" spans="1:8" ht="26.25" customHeight="1" x14ac:dyDescent="0.25">
      <c r="A104" s="99"/>
      <c r="B104" s="99"/>
      <c r="C104" s="99"/>
      <c r="D104" s="9" t="s">
        <v>266</v>
      </c>
      <c r="E104" s="9">
        <v>320</v>
      </c>
      <c r="F104" s="10">
        <v>640</v>
      </c>
      <c r="G104" s="9">
        <v>2024</v>
      </c>
      <c r="H104" s="9" t="s">
        <v>20</v>
      </c>
    </row>
    <row r="105" spans="1:8" ht="26.25" customHeight="1" x14ac:dyDescent="0.25">
      <c r="A105" s="100"/>
      <c r="B105" s="100"/>
      <c r="C105" s="100"/>
      <c r="D105" s="9" t="s">
        <v>65</v>
      </c>
      <c r="E105" s="9">
        <v>250</v>
      </c>
      <c r="F105" s="10">
        <v>500</v>
      </c>
      <c r="G105" s="9">
        <v>2024</v>
      </c>
      <c r="H105" s="9" t="s">
        <v>20</v>
      </c>
    </row>
    <row r="106" spans="1:8" x14ac:dyDescent="0.25">
      <c r="A106" s="98">
        <v>7</v>
      </c>
      <c r="B106" s="98" t="s">
        <v>72</v>
      </c>
      <c r="C106" s="98">
        <v>387</v>
      </c>
      <c r="D106" s="9" t="s">
        <v>88</v>
      </c>
      <c r="E106" s="9">
        <v>650</v>
      </c>
      <c r="F106" s="10">
        <v>1300</v>
      </c>
      <c r="G106" s="9">
        <v>2024</v>
      </c>
      <c r="H106" s="9" t="s">
        <v>20</v>
      </c>
    </row>
    <row r="107" spans="1:8" x14ac:dyDescent="0.25">
      <c r="A107" s="99"/>
      <c r="B107" s="99"/>
      <c r="C107" s="99"/>
      <c r="D107" s="9" t="s">
        <v>97</v>
      </c>
      <c r="E107" s="9">
        <v>700</v>
      </c>
      <c r="F107" s="10">
        <v>1400</v>
      </c>
      <c r="G107" s="9">
        <v>2024</v>
      </c>
      <c r="H107" s="9" t="s">
        <v>20</v>
      </c>
    </row>
    <row r="108" spans="1:8" x14ac:dyDescent="0.25">
      <c r="A108" s="99"/>
      <c r="B108" s="99"/>
      <c r="C108" s="99"/>
      <c r="D108" s="9" t="s">
        <v>98</v>
      </c>
      <c r="E108" s="9">
        <v>750</v>
      </c>
      <c r="F108" s="10">
        <v>1500</v>
      </c>
      <c r="G108" s="9">
        <v>2024</v>
      </c>
      <c r="H108" s="9" t="s">
        <v>20</v>
      </c>
    </row>
    <row r="109" spans="1:8" x14ac:dyDescent="0.25">
      <c r="A109" s="99"/>
      <c r="B109" s="99"/>
      <c r="C109" s="99"/>
      <c r="D109" s="9" t="s">
        <v>67</v>
      </c>
      <c r="E109" s="9">
        <v>700</v>
      </c>
      <c r="F109" s="10">
        <v>1400</v>
      </c>
      <c r="G109" s="9">
        <v>2024</v>
      </c>
      <c r="H109" s="9" t="s">
        <v>20</v>
      </c>
    </row>
    <row r="110" spans="1:8" x14ac:dyDescent="0.25">
      <c r="A110" s="99"/>
      <c r="B110" s="99"/>
      <c r="C110" s="99"/>
      <c r="D110" s="9" t="s">
        <v>73</v>
      </c>
      <c r="E110" s="9">
        <v>550</v>
      </c>
      <c r="F110" s="10">
        <v>1100</v>
      </c>
      <c r="G110" s="9">
        <v>2024</v>
      </c>
      <c r="H110" s="9" t="s">
        <v>20</v>
      </c>
    </row>
    <row r="111" spans="1:8" x14ac:dyDescent="0.25">
      <c r="A111" s="100"/>
      <c r="B111" s="100"/>
      <c r="C111" s="100"/>
      <c r="D111" s="9" t="s">
        <v>74</v>
      </c>
      <c r="E111" s="9">
        <v>450</v>
      </c>
      <c r="F111" s="10">
        <v>900</v>
      </c>
      <c r="G111" s="9">
        <v>2024</v>
      </c>
      <c r="H111" s="9" t="s">
        <v>20</v>
      </c>
    </row>
    <row r="112" spans="1:8" ht="31.5" x14ac:dyDescent="0.25">
      <c r="A112" s="98">
        <v>8</v>
      </c>
      <c r="B112" s="97" t="s">
        <v>275</v>
      </c>
      <c r="C112" s="97">
        <v>545</v>
      </c>
      <c r="D112" s="9" t="s">
        <v>276</v>
      </c>
      <c r="E112" s="9">
        <v>150</v>
      </c>
      <c r="F112" s="10">
        <v>300</v>
      </c>
      <c r="G112" s="9">
        <v>2024</v>
      </c>
      <c r="H112" s="9" t="s">
        <v>13</v>
      </c>
    </row>
    <row r="113" spans="1:8" x14ac:dyDescent="0.25">
      <c r="A113" s="100"/>
      <c r="B113" s="97"/>
      <c r="C113" s="97"/>
      <c r="D113" s="9" t="s">
        <v>277</v>
      </c>
      <c r="E113" s="9">
        <v>800</v>
      </c>
      <c r="F113" s="10">
        <v>1600</v>
      </c>
      <c r="G113" s="9">
        <v>2024</v>
      </c>
      <c r="H113" s="9" t="s">
        <v>13</v>
      </c>
    </row>
    <row r="114" spans="1:8" ht="16.5" customHeight="1" x14ac:dyDescent="0.25">
      <c r="A114" s="98">
        <v>9</v>
      </c>
      <c r="B114" s="98" t="s">
        <v>66</v>
      </c>
      <c r="C114" s="98">
        <v>317</v>
      </c>
      <c r="D114" s="9" t="s">
        <v>99</v>
      </c>
      <c r="E114" s="9">
        <v>210</v>
      </c>
      <c r="F114" s="10">
        <v>420</v>
      </c>
      <c r="G114" s="9">
        <v>2024</v>
      </c>
      <c r="H114" s="9" t="s">
        <v>20</v>
      </c>
    </row>
    <row r="115" spans="1:8" ht="16.5" customHeight="1" x14ac:dyDescent="0.25">
      <c r="A115" s="100"/>
      <c r="B115" s="100"/>
      <c r="C115" s="100"/>
      <c r="D115" s="9" t="s">
        <v>67</v>
      </c>
      <c r="E115" s="9">
        <v>180</v>
      </c>
      <c r="F115" s="10">
        <v>800.1</v>
      </c>
      <c r="G115" s="9">
        <v>2024</v>
      </c>
      <c r="H115" s="9" t="s">
        <v>20</v>
      </c>
    </row>
    <row r="116" spans="1:8" ht="26.25" customHeight="1" x14ac:dyDescent="0.25">
      <c r="A116" s="97">
        <v>10</v>
      </c>
      <c r="B116" s="97" t="s">
        <v>100</v>
      </c>
      <c r="C116" s="97">
        <v>13</v>
      </c>
      <c r="D116" s="9" t="s">
        <v>88</v>
      </c>
      <c r="E116" s="9">
        <v>250</v>
      </c>
      <c r="F116" s="10">
        <v>500</v>
      </c>
      <c r="G116" s="9">
        <v>2024</v>
      </c>
      <c r="H116" s="9" t="s">
        <v>20</v>
      </c>
    </row>
    <row r="117" spans="1:8" x14ac:dyDescent="0.25">
      <c r="A117" s="97"/>
      <c r="B117" s="97"/>
      <c r="C117" s="97"/>
      <c r="D117" s="9" t="s">
        <v>101</v>
      </c>
      <c r="E117" s="9">
        <v>200</v>
      </c>
      <c r="F117" s="10">
        <v>400</v>
      </c>
      <c r="G117" s="9">
        <v>2024</v>
      </c>
      <c r="H117" s="9" t="s">
        <v>20</v>
      </c>
    </row>
    <row r="118" spans="1:8" x14ac:dyDescent="0.25">
      <c r="A118" s="97">
        <v>11</v>
      </c>
      <c r="B118" s="97" t="s">
        <v>102</v>
      </c>
      <c r="C118" s="97">
        <v>15</v>
      </c>
      <c r="D118" s="9" t="s">
        <v>74</v>
      </c>
      <c r="E118" s="9">
        <v>180</v>
      </c>
      <c r="F118" s="10">
        <v>360</v>
      </c>
      <c r="G118" s="9">
        <v>2024</v>
      </c>
      <c r="H118" s="9" t="s">
        <v>20</v>
      </c>
    </row>
    <row r="119" spans="1:8" x14ac:dyDescent="0.25">
      <c r="A119" s="97"/>
      <c r="B119" s="97"/>
      <c r="C119" s="97"/>
      <c r="D119" s="9" t="s">
        <v>103</v>
      </c>
      <c r="E119" s="9">
        <v>200</v>
      </c>
      <c r="F119" s="10">
        <v>400</v>
      </c>
      <c r="G119" s="9">
        <v>2024</v>
      </c>
      <c r="H119" s="9" t="s">
        <v>20</v>
      </c>
    </row>
    <row r="120" spans="1:8" x14ac:dyDescent="0.25">
      <c r="A120" s="9">
        <v>12</v>
      </c>
      <c r="B120" s="9" t="s">
        <v>70</v>
      </c>
      <c r="C120" s="9">
        <v>630</v>
      </c>
      <c r="D120" s="9" t="s">
        <v>266</v>
      </c>
      <c r="E120" s="9">
        <v>150</v>
      </c>
      <c r="F120" s="10">
        <v>300</v>
      </c>
      <c r="G120" s="9">
        <v>2024</v>
      </c>
      <c r="H120" s="9" t="s">
        <v>13</v>
      </c>
    </row>
    <row r="121" spans="1:8" x14ac:dyDescent="0.25">
      <c r="A121" s="9">
        <v>13</v>
      </c>
      <c r="B121" s="9" t="s">
        <v>104</v>
      </c>
      <c r="C121" s="9">
        <v>138</v>
      </c>
      <c r="D121" s="9" t="s">
        <v>105</v>
      </c>
      <c r="E121" s="9">
        <v>600</v>
      </c>
      <c r="F121" s="10">
        <v>1200</v>
      </c>
      <c r="G121" s="9">
        <v>2024</v>
      </c>
      <c r="H121" s="9" t="s">
        <v>20</v>
      </c>
    </row>
    <row r="122" spans="1:8" ht="16.5" customHeight="1" x14ac:dyDescent="0.25">
      <c r="A122" s="9">
        <v>14</v>
      </c>
      <c r="B122" s="9" t="s">
        <v>106</v>
      </c>
      <c r="C122" s="9">
        <v>18</v>
      </c>
      <c r="D122" s="9"/>
      <c r="E122" s="9">
        <v>300</v>
      </c>
      <c r="F122" s="10">
        <v>600</v>
      </c>
      <c r="G122" s="9">
        <v>2024</v>
      </c>
      <c r="H122" s="9" t="s">
        <v>20</v>
      </c>
    </row>
    <row r="123" spans="1:8" x14ac:dyDescent="0.25">
      <c r="A123" s="97">
        <v>15</v>
      </c>
      <c r="B123" s="97" t="s">
        <v>107</v>
      </c>
      <c r="C123" s="97">
        <v>100</v>
      </c>
      <c r="D123" s="9" t="s">
        <v>108</v>
      </c>
      <c r="E123" s="9">
        <v>300</v>
      </c>
      <c r="F123" s="10">
        <v>600</v>
      </c>
      <c r="G123" s="9">
        <v>2024</v>
      </c>
      <c r="H123" s="9" t="s">
        <v>20</v>
      </c>
    </row>
    <row r="124" spans="1:8" x14ac:dyDescent="0.25">
      <c r="A124" s="97"/>
      <c r="B124" s="97"/>
      <c r="C124" s="97"/>
      <c r="D124" s="9" t="s">
        <v>109</v>
      </c>
      <c r="E124" s="9">
        <v>300</v>
      </c>
      <c r="F124" s="10">
        <v>600</v>
      </c>
      <c r="G124" s="9">
        <v>2024</v>
      </c>
      <c r="H124" s="9" t="s">
        <v>20</v>
      </c>
    </row>
    <row r="125" spans="1:8" x14ac:dyDescent="0.25">
      <c r="A125" s="9">
        <v>16</v>
      </c>
      <c r="B125" s="9" t="s">
        <v>25</v>
      </c>
      <c r="C125" s="9">
        <v>133</v>
      </c>
      <c r="D125" s="9" t="s">
        <v>85</v>
      </c>
      <c r="E125" s="9">
        <v>180</v>
      </c>
      <c r="F125" s="10">
        <v>360</v>
      </c>
      <c r="G125" s="9">
        <v>2024</v>
      </c>
      <c r="H125" s="9" t="s">
        <v>20</v>
      </c>
    </row>
    <row r="126" spans="1:8" x14ac:dyDescent="0.25">
      <c r="A126" s="98">
        <v>17</v>
      </c>
      <c r="B126" s="97" t="s">
        <v>71</v>
      </c>
      <c r="C126" s="97">
        <v>302</v>
      </c>
      <c r="D126" s="9" t="s">
        <v>51</v>
      </c>
      <c r="E126" s="9">
        <v>700</v>
      </c>
      <c r="F126" s="10">
        <v>1400</v>
      </c>
      <c r="G126" s="9">
        <v>2024</v>
      </c>
      <c r="H126" s="9" t="s">
        <v>13</v>
      </c>
    </row>
    <row r="127" spans="1:8" x14ac:dyDescent="0.25">
      <c r="A127" s="99"/>
      <c r="B127" s="97"/>
      <c r="C127" s="97"/>
      <c r="D127" s="9" t="s">
        <v>270</v>
      </c>
      <c r="E127" s="9">
        <v>300</v>
      </c>
      <c r="F127" s="10">
        <v>600</v>
      </c>
      <c r="G127" s="9">
        <v>2024</v>
      </c>
      <c r="H127" s="9" t="s">
        <v>13</v>
      </c>
    </row>
    <row r="128" spans="1:8" x14ac:dyDescent="0.25">
      <c r="A128" s="99"/>
      <c r="B128" s="97"/>
      <c r="C128" s="97"/>
      <c r="D128" s="9" t="s">
        <v>271</v>
      </c>
      <c r="E128" s="9">
        <v>710</v>
      </c>
      <c r="F128" s="10">
        <v>1420</v>
      </c>
      <c r="G128" s="9">
        <v>2024</v>
      </c>
      <c r="H128" s="9" t="s">
        <v>13</v>
      </c>
    </row>
    <row r="129" spans="1:8" x14ac:dyDescent="0.25">
      <c r="A129" s="100"/>
      <c r="B129" s="97"/>
      <c r="C129" s="97"/>
      <c r="D129" s="9" t="s">
        <v>272</v>
      </c>
      <c r="E129" s="9">
        <v>300</v>
      </c>
      <c r="F129" s="10">
        <v>600</v>
      </c>
      <c r="G129" s="9">
        <v>2024</v>
      </c>
      <c r="H129" s="9" t="s">
        <v>13</v>
      </c>
    </row>
    <row r="130" spans="1:8" ht="26.25" customHeight="1" x14ac:dyDescent="0.25">
      <c r="A130" s="97">
        <v>18</v>
      </c>
      <c r="B130" s="97" t="s">
        <v>27</v>
      </c>
      <c r="C130" s="97">
        <v>1847</v>
      </c>
      <c r="D130" s="9" t="s">
        <v>86</v>
      </c>
      <c r="E130" s="9">
        <v>270</v>
      </c>
      <c r="F130" s="10">
        <v>540</v>
      </c>
      <c r="G130" s="9">
        <v>2024</v>
      </c>
      <c r="H130" s="9" t="s">
        <v>20</v>
      </c>
    </row>
    <row r="131" spans="1:8" x14ac:dyDescent="0.25">
      <c r="A131" s="97"/>
      <c r="B131" s="97"/>
      <c r="C131" s="97"/>
      <c r="D131" s="9" t="s">
        <v>87</v>
      </c>
      <c r="E131" s="9">
        <v>150</v>
      </c>
      <c r="F131" s="10">
        <v>300</v>
      </c>
      <c r="G131" s="9">
        <v>2024</v>
      </c>
      <c r="H131" s="9" t="s">
        <v>20</v>
      </c>
    </row>
    <row r="132" spans="1:8" x14ac:dyDescent="0.25">
      <c r="A132" s="97"/>
      <c r="B132" s="97"/>
      <c r="C132" s="97"/>
      <c r="D132" s="9" t="s">
        <v>88</v>
      </c>
      <c r="E132" s="9">
        <v>670</v>
      </c>
      <c r="F132" s="10">
        <v>1340</v>
      </c>
      <c r="G132" s="9">
        <v>2024</v>
      </c>
      <c r="H132" s="9" t="s">
        <v>13</v>
      </c>
    </row>
    <row r="133" spans="1:8" x14ac:dyDescent="0.25">
      <c r="A133" s="97"/>
      <c r="B133" s="97"/>
      <c r="C133" s="97"/>
      <c r="D133" s="9" t="s">
        <v>89</v>
      </c>
      <c r="E133" s="9">
        <v>250</v>
      </c>
      <c r="F133" s="10">
        <v>500</v>
      </c>
      <c r="G133" s="9">
        <v>2024</v>
      </c>
      <c r="H133" s="9" t="s">
        <v>13</v>
      </c>
    </row>
    <row r="134" spans="1:8" x14ac:dyDescent="0.25">
      <c r="A134" s="97"/>
      <c r="B134" s="97"/>
      <c r="C134" s="97"/>
      <c r="D134" s="9" t="s">
        <v>90</v>
      </c>
      <c r="E134" s="9">
        <v>150</v>
      </c>
      <c r="F134" s="10">
        <v>300</v>
      </c>
      <c r="G134" s="9">
        <v>2024</v>
      </c>
      <c r="H134" s="9" t="s">
        <v>13</v>
      </c>
    </row>
    <row r="135" spans="1:8" x14ac:dyDescent="0.25">
      <c r="A135" s="97"/>
      <c r="B135" s="97"/>
      <c r="C135" s="97"/>
      <c r="D135" s="9" t="s">
        <v>91</v>
      </c>
      <c r="E135" s="9">
        <v>200</v>
      </c>
      <c r="F135" s="10">
        <v>400</v>
      </c>
      <c r="G135" s="9">
        <v>2024</v>
      </c>
      <c r="H135" s="9" t="s">
        <v>13</v>
      </c>
    </row>
    <row r="136" spans="1:8" x14ac:dyDescent="0.25">
      <c r="A136" s="97"/>
      <c r="B136" s="97"/>
      <c r="C136" s="97"/>
      <c r="D136" s="9" t="s">
        <v>28</v>
      </c>
      <c r="E136" s="9">
        <v>220</v>
      </c>
      <c r="F136" s="10">
        <v>679.3</v>
      </c>
      <c r="G136" s="9">
        <v>2024</v>
      </c>
      <c r="H136" s="9" t="s">
        <v>20</v>
      </c>
    </row>
    <row r="137" spans="1:8" x14ac:dyDescent="0.25">
      <c r="A137" s="9">
        <v>19</v>
      </c>
      <c r="B137" s="9" t="s">
        <v>30</v>
      </c>
      <c r="C137" s="9">
        <v>289</v>
      </c>
      <c r="D137" s="9" t="s">
        <v>31</v>
      </c>
      <c r="E137" s="9">
        <v>500</v>
      </c>
      <c r="F137" s="27">
        <v>554.6</v>
      </c>
      <c r="G137" s="9">
        <v>2024</v>
      </c>
      <c r="H137" s="9" t="s">
        <v>13</v>
      </c>
    </row>
    <row r="138" spans="1:8" x14ac:dyDescent="0.25">
      <c r="A138" s="101" t="s">
        <v>199</v>
      </c>
      <c r="B138" s="101"/>
      <c r="C138" s="101"/>
      <c r="D138" s="101"/>
      <c r="E138" s="101"/>
      <c r="F138" s="11">
        <f>SUM(F79:F137)</f>
        <v>48024.6</v>
      </c>
      <c r="G138" s="9"/>
      <c r="H138" s="9"/>
    </row>
    <row r="139" spans="1:8" ht="16.5" customHeight="1" x14ac:dyDescent="0.25">
      <c r="A139" s="96" t="s">
        <v>32</v>
      </c>
      <c r="B139" s="96"/>
      <c r="C139" s="96"/>
      <c r="D139" s="96"/>
      <c r="E139" s="96"/>
      <c r="F139" s="96"/>
      <c r="G139" s="96"/>
      <c r="H139" s="96"/>
    </row>
    <row r="140" spans="1:8" x14ac:dyDescent="0.25">
      <c r="A140" s="9">
        <v>1</v>
      </c>
      <c r="B140" s="9" t="s">
        <v>110</v>
      </c>
      <c r="C140" s="9">
        <v>27</v>
      </c>
      <c r="D140" s="9" t="s">
        <v>111</v>
      </c>
      <c r="E140" s="9">
        <v>350</v>
      </c>
      <c r="F140" s="10">
        <v>700</v>
      </c>
      <c r="G140" s="9">
        <v>2024</v>
      </c>
      <c r="H140" s="9" t="s">
        <v>20</v>
      </c>
    </row>
    <row r="141" spans="1:8" x14ac:dyDescent="0.25">
      <c r="A141" s="9">
        <v>2</v>
      </c>
      <c r="B141" s="9" t="s">
        <v>112</v>
      </c>
      <c r="C141" s="9">
        <v>19</v>
      </c>
      <c r="D141" s="9" t="s">
        <v>113</v>
      </c>
      <c r="E141" s="9">
        <v>300</v>
      </c>
      <c r="F141" s="10">
        <v>600</v>
      </c>
      <c r="G141" s="9">
        <v>2024</v>
      </c>
      <c r="H141" s="9" t="s">
        <v>20</v>
      </c>
    </row>
    <row r="142" spans="1:8" x14ac:dyDescent="0.25">
      <c r="A142" s="9">
        <v>3</v>
      </c>
      <c r="B142" s="9" t="s">
        <v>114</v>
      </c>
      <c r="C142" s="9">
        <v>13</v>
      </c>
      <c r="D142" s="9" t="s">
        <v>115</v>
      </c>
      <c r="E142" s="9">
        <v>500</v>
      </c>
      <c r="F142" s="10">
        <v>1000</v>
      </c>
      <c r="G142" s="9">
        <v>2024</v>
      </c>
      <c r="H142" s="9" t="s">
        <v>20</v>
      </c>
    </row>
    <row r="143" spans="1:8" ht="26.25" customHeight="1" x14ac:dyDescent="0.25">
      <c r="A143" s="9">
        <v>4</v>
      </c>
      <c r="B143" s="9" t="s">
        <v>116</v>
      </c>
      <c r="C143" s="9">
        <v>23</v>
      </c>
      <c r="D143" s="9" t="s">
        <v>117</v>
      </c>
      <c r="E143" s="9">
        <v>250</v>
      </c>
      <c r="F143" s="10">
        <v>500</v>
      </c>
      <c r="G143" s="9">
        <v>2024</v>
      </c>
      <c r="H143" s="9" t="s">
        <v>20</v>
      </c>
    </row>
    <row r="144" spans="1:8" x14ac:dyDescent="0.25">
      <c r="A144" s="9">
        <v>5</v>
      </c>
      <c r="B144" s="9" t="s">
        <v>118</v>
      </c>
      <c r="C144" s="9">
        <v>17</v>
      </c>
      <c r="D144" s="9" t="s">
        <v>117</v>
      </c>
      <c r="E144" s="9">
        <v>500</v>
      </c>
      <c r="F144" s="10">
        <v>1000</v>
      </c>
      <c r="G144" s="9">
        <v>2024</v>
      </c>
      <c r="H144" s="9" t="s">
        <v>20</v>
      </c>
    </row>
    <row r="145" spans="1:8" ht="31.5" x14ac:dyDescent="0.25">
      <c r="A145" s="9">
        <v>6</v>
      </c>
      <c r="B145" s="9" t="s">
        <v>119</v>
      </c>
      <c r="C145" s="9">
        <v>56</v>
      </c>
      <c r="D145" s="9" t="s">
        <v>120</v>
      </c>
      <c r="E145" s="9">
        <v>200</v>
      </c>
      <c r="F145" s="10">
        <v>400</v>
      </c>
      <c r="G145" s="9">
        <v>2024</v>
      </c>
      <c r="H145" s="9" t="s">
        <v>20</v>
      </c>
    </row>
    <row r="146" spans="1:8" x14ac:dyDescent="0.25">
      <c r="A146" s="9">
        <v>7</v>
      </c>
      <c r="B146" s="9" t="s">
        <v>36</v>
      </c>
      <c r="C146" s="9">
        <v>45</v>
      </c>
      <c r="D146" s="9" t="s">
        <v>37</v>
      </c>
      <c r="E146" s="9">
        <v>500</v>
      </c>
      <c r="F146" s="10">
        <v>1529.99</v>
      </c>
      <c r="G146" s="9">
        <v>2024</v>
      </c>
      <c r="H146" s="9" t="s">
        <v>20</v>
      </c>
    </row>
    <row r="147" spans="1:8" x14ac:dyDescent="0.25">
      <c r="A147" s="101" t="s">
        <v>199</v>
      </c>
      <c r="B147" s="101"/>
      <c r="C147" s="101"/>
      <c r="D147" s="101"/>
      <c r="E147" s="101"/>
      <c r="F147" s="11">
        <f>SUM(F140:F146)</f>
        <v>5729.99</v>
      </c>
      <c r="G147" s="9"/>
      <c r="H147" s="9"/>
    </row>
    <row r="148" spans="1:8" x14ac:dyDescent="0.25">
      <c r="A148" s="96" t="s">
        <v>41</v>
      </c>
      <c r="B148" s="96"/>
      <c r="C148" s="96"/>
      <c r="D148" s="96"/>
      <c r="E148" s="96"/>
      <c r="F148" s="96"/>
      <c r="G148" s="96"/>
      <c r="H148" s="96"/>
    </row>
    <row r="149" spans="1:8" ht="16.5" customHeight="1" x14ac:dyDescent="0.25">
      <c r="A149" s="9">
        <v>1</v>
      </c>
      <c r="B149" s="9" t="s">
        <v>121</v>
      </c>
      <c r="C149" s="9">
        <v>237</v>
      </c>
      <c r="D149" s="9" t="s">
        <v>122</v>
      </c>
      <c r="E149" s="9">
        <v>120</v>
      </c>
      <c r="F149" s="10">
        <v>240</v>
      </c>
      <c r="G149" s="9">
        <v>2024</v>
      </c>
      <c r="H149" s="9" t="s">
        <v>13</v>
      </c>
    </row>
    <row r="150" spans="1:8" ht="26.25" customHeight="1" x14ac:dyDescent="0.25">
      <c r="A150" s="9">
        <v>2</v>
      </c>
      <c r="B150" s="9" t="s">
        <v>77</v>
      </c>
      <c r="C150" s="9">
        <v>208</v>
      </c>
      <c r="D150" s="9" t="s">
        <v>201</v>
      </c>
      <c r="E150" s="9">
        <v>1250</v>
      </c>
      <c r="F150" s="10">
        <v>2500</v>
      </c>
      <c r="G150" s="9">
        <v>2024</v>
      </c>
      <c r="H150" s="9" t="s">
        <v>13</v>
      </c>
    </row>
    <row r="151" spans="1:8" ht="31.5" x14ac:dyDescent="0.25">
      <c r="A151" s="9">
        <v>3</v>
      </c>
      <c r="B151" s="9" t="s">
        <v>78</v>
      </c>
      <c r="C151" s="9">
        <v>31</v>
      </c>
      <c r="D151" s="9" t="s">
        <v>123</v>
      </c>
      <c r="E151" s="9">
        <v>774</v>
      </c>
      <c r="F151" s="10">
        <v>1400</v>
      </c>
      <c r="G151" s="9">
        <v>2024</v>
      </c>
      <c r="H151" s="9" t="s">
        <v>20</v>
      </c>
    </row>
    <row r="152" spans="1:8" x14ac:dyDescent="0.25">
      <c r="A152" s="9">
        <v>4</v>
      </c>
      <c r="B152" s="9" t="s">
        <v>124</v>
      </c>
      <c r="C152" s="9">
        <v>29</v>
      </c>
      <c r="D152" s="9"/>
      <c r="E152" s="9">
        <v>130</v>
      </c>
      <c r="F152" s="10">
        <v>260</v>
      </c>
      <c r="G152" s="9">
        <v>2024</v>
      </c>
      <c r="H152" s="9" t="s">
        <v>20</v>
      </c>
    </row>
    <row r="153" spans="1:8" ht="16.5" customHeight="1" x14ac:dyDescent="0.25">
      <c r="A153" s="9">
        <v>5</v>
      </c>
      <c r="B153" s="9" t="s">
        <v>125</v>
      </c>
      <c r="C153" s="9">
        <v>17</v>
      </c>
      <c r="D153" s="9" t="s">
        <v>202</v>
      </c>
      <c r="E153" s="9">
        <v>900</v>
      </c>
      <c r="F153" s="10">
        <v>1400</v>
      </c>
      <c r="G153" s="9">
        <v>2024</v>
      </c>
      <c r="H153" s="9" t="s">
        <v>20</v>
      </c>
    </row>
    <row r="154" spans="1:8" x14ac:dyDescent="0.25">
      <c r="A154" s="9">
        <v>6</v>
      </c>
      <c r="B154" s="9" t="s">
        <v>126</v>
      </c>
      <c r="C154" s="9">
        <v>356</v>
      </c>
      <c r="D154" s="9" t="s">
        <v>127</v>
      </c>
      <c r="E154" s="9">
        <v>329</v>
      </c>
      <c r="F154" s="10">
        <v>600</v>
      </c>
      <c r="G154" s="9">
        <v>2024</v>
      </c>
      <c r="H154" s="9" t="s">
        <v>13</v>
      </c>
    </row>
    <row r="155" spans="1:8" ht="31.5" x14ac:dyDescent="0.25">
      <c r="A155" s="9">
        <v>7</v>
      </c>
      <c r="B155" s="9" t="s">
        <v>128</v>
      </c>
      <c r="C155" s="9">
        <v>28</v>
      </c>
      <c r="D155" s="9" t="s">
        <v>129</v>
      </c>
      <c r="E155" s="9">
        <v>296</v>
      </c>
      <c r="F155" s="10">
        <v>500</v>
      </c>
      <c r="G155" s="9">
        <v>2024</v>
      </c>
      <c r="H155" s="9" t="s">
        <v>20</v>
      </c>
    </row>
    <row r="156" spans="1:8" ht="31.5" x14ac:dyDescent="0.25">
      <c r="A156" s="9">
        <v>8</v>
      </c>
      <c r="B156" s="9" t="s">
        <v>130</v>
      </c>
      <c r="C156" s="9">
        <v>147</v>
      </c>
      <c r="D156" s="9" t="s">
        <v>203</v>
      </c>
      <c r="E156" s="9">
        <v>373</v>
      </c>
      <c r="F156" s="10">
        <v>700</v>
      </c>
      <c r="G156" s="9">
        <v>2024</v>
      </c>
      <c r="H156" s="9" t="s">
        <v>13</v>
      </c>
    </row>
    <row r="157" spans="1:8" ht="47.25" x14ac:dyDescent="0.25">
      <c r="A157" s="9">
        <v>9</v>
      </c>
      <c r="B157" s="9" t="s">
        <v>131</v>
      </c>
      <c r="C157" s="9">
        <v>866</v>
      </c>
      <c r="D157" s="9" t="s">
        <v>132</v>
      </c>
      <c r="E157" s="9">
        <v>247</v>
      </c>
      <c r="F157" s="10">
        <v>500</v>
      </c>
      <c r="G157" s="9">
        <v>2024</v>
      </c>
      <c r="H157" s="9" t="s">
        <v>13</v>
      </c>
    </row>
    <row r="158" spans="1:8" x14ac:dyDescent="0.25">
      <c r="A158" s="9">
        <v>10</v>
      </c>
      <c r="B158" s="9" t="s">
        <v>133</v>
      </c>
      <c r="C158" s="9">
        <v>28</v>
      </c>
      <c r="D158" s="9"/>
      <c r="E158" s="9">
        <v>400</v>
      </c>
      <c r="F158" s="10">
        <v>800</v>
      </c>
      <c r="G158" s="9">
        <v>2024</v>
      </c>
      <c r="H158" s="9" t="s">
        <v>20</v>
      </c>
    </row>
    <row r="159" spans="1:8" ht="16.5" customHeight="1" x14ac:dyDescent="0.25">
      <c r="A159" s="9">
        <v>11</v>
      </c>
      <c r="B159" s="9" t="s">
        <v>134</v>
      </c>
      <c r="C159" s="9">
        <v>168</v>
      </c>
      <c r="D159" s="9" t="s">
        <v>135</v>
      </c>
      <c r="E159" s="9">
        <v>1200</v>
      </c>
      <c r="F159" s="10">
        <v>1500</v>
      </c>
      <c r="G159" s="9">
        <v>2024</v>
      </c>
      <c r="H159" s="9" t="s">
        <v>13</v>
      </c>
    </row>
    <row r="160" spans="1:8" x14ac:dyDescent="0.25">
      <c r="A160" s="9">
        <v>12</v>
      </c>
      <c r="B160" s="9" t="s">
        <v>136</v>
      </c>
      <c r="C160" s="9"/>
      <c r="D160" s="9" t="s">
        <v>137</v>
      </c>
      <c r="E160" s="9">
        <v>600</v>
      </c>
      <c r="F160" s="10">
        <v>1200</v>
      </c>
      <c r="G160" s="9">
        <v>2024</v>
      </c>
      <c r="H160" s="9" t="s">
        <v>13</v>
      </c>
    </row>
    <row r="161" spans="1:8" ht="26.25" customHeight="1" x14ac:dyDescent="0.25">
      <c r="A161" s="97">
        <v>13</v>
      </c>
      <c r="B161" s="97" t="s">
        <v>75</v>
      </c>
      <c r="C161" s="97">
        <v>1002</v>
      </c>
      <c r="D161" s="9" t="s">
        <v>138</v>
      </c>
      <c r="E161" s="9">
        <v>392</v>
      </c>
      <c r="F161" s="10">
        <v>400</v>
      </c>
      <c r="G161" s="9">
        <v>2024</v>
      </c>
      <c r="H161" s="9" t="s">
        <v>13</v>
      </c>
    </row>
    <row r="162" spans="1:8" ht="47.25" x14ac:dyDescent="0.25">
      <c r="A162" s="97"/>
      <c r="B162" s="97"/>
      <c r="C162" s="97"/>
      <c r="D162" s="9" t="s">
        <v>204</v>
      </c>
      <c r="E162" s="9">
        <v>573</v>
      </c>
      <c r="F162" s="10">
        <v>1000</v>
      </c>
      <c r="G162" s="9">
        <v>2024</v>
      </c>
      <c r="H162" s="9" t="s">
        <v>13</v>
      </c>
    </row>
    <row r="163" spans="1:8" x14ac:dyDescent="0.25">
      <c r="A163" s="97"/>
      <c r="B163" s="97"/>
      <c r="C163" s="97"/>
      <c r="D163" s="9" t="s">
        <v>255</v>
      </c>
      <c r="E163" s="9">
        <v>1190</v>
      </c>
      <c r="F163" s="10">
        <v>4782.1000000000004</v>
      </c>
      <c r="G163" s="9">
        <v>2024</v>
      </c>
      <c r="H163" s="9" t="s">
        <v>13</v>
      </c>
    </row>
    <row r="164" spans="1:8" x14ac:dyDescent="0.25">
      <c r="A164" s="97"/>
      <c r="B164" s="97"/>
      <c r="C164" s="97"/>
      <c r="D164" s="9" t="s">
        <v>139</v>
      </c>
      <c r="E164" s="9">
        <v>257</v>
      </c>
      <c r="F164" s="10">
        <v>500</v>
      </c>
      <c r="G164" s="9">
        <v>2024</v>
      </c>
      <c r="H164" s="9" t="s">
        <v>13</v>
      </c>
    </row>
    <row r="165" spans="1:8" x14ac:dyDescent="0.25">
      <c r="A165" s="97">
        <v>14</v>
      </c>
      <c r="B165" s="97" t="s">
        <v>79</v>
      </c>
      <c r="C165" s="97">
        <v>401</v>
      </c>
      <c r="D165" s="9" t="s">
        <v>205</v>
      </c>
      <c r="E165" s="9">
        <v>885</v>
      </c>
      <c r="F165" s="10">
        <v>1600</v>
      </c>
      <c r="G165" s="9">
        <v>2024</v>
      </c>
      <c r="H165" s="9" t="s">
        <v>13</v>
      </c>
    </row>
    <row r="166" spans="1:8" ht="31.5" x14ac:dyDescent="0.25">
      <c r="A166" s="97"/>
      <c r="B166" s="97"/>
      <c r="C166" s="97"/>
      <c r="D166" s="9" t="s">
        <v>206</v>
      </c>
      <c r="E166" s="9">
        <v>1248</v>
      </c>
      <c r="F166" s="10">
        <v>2400</v>
      </c>
      <c r="G166" s="9">
        <v>2024</v>
      </c>
      <c r="H166" s="9" t="s">
        <v>13</v>
      </c>
    </row>
    <row r="167" spans="1:8" ht="31.5" x14ac:dyDescent="0.25">
      <c r="A167" s="97">
        <v>15</v>
      </c>
      <c r="B167" s="97" t="s">
        <v>52</v>
      </c>
      <c r="C167" s="97">
        <v>1015</v>
      </c>
      <c r="D167" s="9" t="s">
        <v>140</v>
      </c>
      <c r="E167" s="9">
        <v>420</v>
      </c>
      <c r="F167" s="10">
        <v>340</v>
      </c>
      <c r="G167" s="9">
        <v>2024</v>
      </c>
      <c r="H167" s="9" t="s">
        <v>13</v>
      </c>
    </row>
    <row r="168" spans="1:8" ht="31.5" x14ac:dyDescent="0.25">
      <c r="A168" s="97"/>
      <c r="B168" s="97"/>
      <c r="C168" s="97"/>
      <c r="D168" s="9" t="s">
        <v>207</v>
      </c>
      <c r="E168" s="9">
        <v>300</v>
      </c>
      <c r="F168" s="10">
        <v>600</v>
      </c>
      <c r="G168" s="9">
        <v>2024</v>
      </c>
      <c r="H168" s="9" t="s">
        <v>13</v>
      </c>
    </row>
    <row r="169" spans="1:8" x14ac:dyDescent="0.25">
      <c r="A169" s="9">
        <v>16</v>
      </c>
      <c r="B169" s="9" t="s">
        <v>141</v>
      </c>
      <c r="C169" s="9">
        <v>32</v>
      </c>
      <c r="D169" s="9" t="s">
        <v>142</v>
      </c>
      <c r="E169" s="9">
        <v>509</v>
      </c>
      <c r="F169" s="10">
        <v>900</v>
      </c>
      <c r="G169" s="9">
        <v>2024</v>
      </c>
      <c r="H169" s="9" t="s">
        <v>20</v>
      </c>
    </row>
    <row r="170" spans="1:8" ht="31.5" x14ac:dyDescent="0.25">
      <c r="A170" s="9">
        <v>17</v>
      </c>
      <c r="B170" s="9" t="s">
        <v>256</v>
      </c>
      <c r="C170" s="9">
        <v>233</v>
      </c>
      <c r="D170" s="9" t="s">
        <v>46</v>
      </c>
      <c r="E170" s="9">
        <v>952</v>
      </c>
      <c r="F170" s="10">
        <v>2000</v>
      </c>
      <c r="G170" s="9">
        <v>2024</v>
      </c>
      <c r="H170" s="9" t="s">
        <v>13</v>
      </c>
    </row>
    <row r="171" spans="1:8" x14ac:dyDescent="0.25">
      <c r="A171" s="101" t="s">
        <v>199</v>
      </c>
      <c r="B171" s="101"/>
      <c r="C171" s="101"/>
      <c r="D171" s="101"/>
      <c r="E171" s="101"/>
      <c r="F171" s="11">
        <f>SUM(F149:F170)</f>
        <v>26122.1</v>
      </c>
      <c r="G171" s="9"/>
      <c r="H171" s="9"/>
    </row>
    <row r="172" spans="1:8" ht="15.75" customHeight="1" x14ac:dyDescent="0.25">
      <c r="A172" s="103" t="s">
        <v>143</v>
      </c>
      <c r="B172" s="103"/>
      <c r="C172" s="103"/>
      <c r="D172" s="103"/>
      <c r="E172" s="103"/>
      <c r="F172" s="103"/>
      <c r="G172" s="103"/>
      <c r="H172" s="103"/>
    </row>
    <row r="173" spans="1:8" ht="15.75" customHeight="1" x14ac:dyDescent="0.25">
      <c r="A173" s="96" t="s">
        <v>24</v>
      </c>
      <c r="B173" s="96"/>
      <c r="C173" s="96"/>
      <c r="D173" s="96"/>
      <c r="E173" s="96"/>
      <c r="F173" s="96"/>
      <c r="G173" s="96"/>
      <c r="H173" s="96"/>
    </row>
    <row r="174" spans="1:8" ht="16.5" customHeight="1" x14ac:dyDescent="0.25">
      <c r="A174" s="9">
        <v>1</v>
      </c>
      <c r="B174" s="9" t="s">
        <v>70</v>
      </c>
      <c r="C174" s="9">
        <v>630</v>
      </c>
      <c r="D174" s="9" t="s">
        <v>144</v>
      </c>
      <c r="E174" s="9">
        <v>250</v>
      </c>
      <c r="F174" s="10">
        <v>500</v>
      </c>
      <c r="G174" s="9">
        <v>2025</v>
      </c>
      <c r="H174" s="9" t="s">
        <v>20</v>
      </c>
    </row>
    <row r="175" spans="1:8" x14ac:dyDescent="0.25">
      <c r="A175" s="9">
        <v>2</v>
      </c>
      <c r="B175" s="9" t="s">
        <v>71</v>
      </c>
      <c r="C175" s="9">
        <v>302</v>
      </c>
      <c r="D175" s="9" t="s">
        <v>145</v>
      </c>
      <c r="E175" s="9">
        <v>440</v>
      </c>
      <c r="F175" s="10">
        <v>880</v>
      </c>
      <c r="G175" s="9">
        <v>2025</v>
      </c>
      <c r="H175" s="9" t="s">
        <v>20</v>
      </c>
    </row>
    <row r="176" spans="1:8" x14ac:dyDescent="0.25">
      <c r="A176" s="97">
        <v>3</v>
      </c>
      <c r="B176" s="97" t="s">
        <v>64</v>
      </c>
      <c r="C176" s="97">
        <v>269</v>
      </c>
      <c r="D176" s="9" t="s">
        <v>146</v>
      </c>
      <c r="E176" s="9">
        <v>150</v>
      </c>
      <c r="F176" s="10">
        <v>300</v>
      </c>
      <c r="G176" s="9">
        <v>2025</v>
      </c>
      <c r="H176" s="9" t="s">
        <v>13</v>
      </c>
    </row>
    <row r="177" spans="1:8" ht="26.25" customHeight="1" x14ac:dyDescent="0.25">
      <c r="A177" s="97"/>
      <c r="B177" s="97"/>
      <c r="C177" s="97"/>
      <c r="D177" s="9" t="s">
        <v>69</v>
      </c>
      <c r="E177" s="9">
        <v>500</v>
      </c>
      <c r="F177" s="10">
        <v>1000</v>
      </c>
      <c r="G177" s="9">
        <v>2025</v>
      </c>
      <c r="H177" s="9" t="s">
        <v>13</v>
      </c>
    </row>
    <row r="178" spans="1:8" x14ac:dyDescent="0.25">
      <c r="A178" s="97"/>
      <c r="B178" s="97"/>
      <c r="C178" s="97"/>
      <c r="D178" s="9" t="s">
        <v>147</v>
      </c>
      <c r="E178" s="9">
        <v>920</v>
      </c>
      <c r="F178" s="10">
        <v>1840</v>
      </c>
      <c r="G178" s="9">
        <v>2025</v>
      </c>
      <c r="H178" s="9" t="s">
        <v>13</v>
      </c>
    </row>
    <row r="179" spans="1:8" x14ac:dyDescent="0.25">
      <c r="A179" s="97"/>
      <c r="B179" s="97"/>
      <c r="C179" s="97"/>
      <c r="D179" s="9" t="s">
        <v>148</v>
      </c>
      <c r="E179" s="9">
        <v>110</v>
      </c>
      <c r="F179" s="10">
        <v>220</v>
      </c>
      <c r="G179" s="9">
        <v>2025</v>
      </c>
      <c r="H179" s="9" t="s">
        <v>13</v>
      </c>
    </row>
    <row r="180" spans="1:8" x14ac:dyDescent="0.25">
      <c r="A180" s="97"/>
      <c r="B180" s="97"/>
      <c r="C180" s="97"/>
      <c r="D180" s="9" t="s">
        <v>149</v>
      </c>
      <c r="E180" s="9">
        <v>110</v>
      </c>
      <c r="F180" s="10">
        <v>220</v>
      </c>
      <c r="G180" s="9">
        <v>2025</v>
      </c>
      <c r="H180" s="9" t="s">
        <v>13</v>
      </c>
    </row>
    <row r="181" spans="1:8" x14ac:dyDescent="0.25">
      <c r="A181" s="97"/>
      <c r="B181" s="97"/>
      <c r="C181" s="97"/>
      <c r="D181" s="9" t="s">
        <v>150</v>
      </c>
      <c r="E181" s="9">
        <v>240</v>
      </c>
      <c r="F181" s="10">
        <v>480</v>
      </c>
      <c r="G181" s="9">
        <v>2025</v>
      </c>
      <c r="H181" s="9" t="s">
        <v>13</v>
      </c>
    </row>
    <row r="182" spans="1:8" x14ac:dyDescent="0.25">
      <c r="A182" s="97"/>
      <c r="B182" s="97"/>
      <c r="C182" s="97"/>
      <c r="D182" s="9" t="s">
        <v>151</v>
      </c>
      <c r="E182" s="9">
        <v>110</v>
      </c>
      <c r="F182" s="10">
        <v>220</v>
      </c>
      <c r="G182" s="9">
        <v>2025</v>
      </c>
      <c r="H182" s="9" t="s">
        <v>13</v>
      </c>
    </row>
    <row r="183" spans="1:8" x14ac:dyDescent="0.25">
      <c r="A183" s="97"/>
      <c r="B183" s="97"/>
      <c r="C183" s="97"/>
      <c r="D183" s="9" t="s">
        <v>94</v>
      </c>
      <c r="E183" s="9">
        <v>170</v>
      </c>
      <c r="F183" s="10">
        <v>340</v>
      </c>
      <c r="G183" s="9">
        <v>2025</v>
      </c>
      <c r="H183" s="9" t="s">
        <v>13</v>
      </c>
    </row>
    <row r="184" spans="1:8" x14ac:dyDescent="0.25">
      <c r="A184" s="97"/>
      <c r="B184" s="97"/>
      <c r="C184" s="97"/>
      <c r="D184" s="9" t="s">
        <v>152</v>
      </c>
      <c r="E184" s="9">
        <v>110</v>
      </c>
      <c r="F184" s="10">
        <v>220</v>
      </c>
      <c r="G184" s="9">
        <v>2025</v>
      </c>
      <c r="H184" s="9" t="s">
        <v>13</v>
      </c>
    </row>
    <row r="185" spans="1:8" x14ac:dyDescent="0.25">
      <c r="A185" s="97"/>
      <c r="B185" s="97"/>
      <c r="C185" s="97"/>
      <c r="D185" s="9" t="s">
        <v>153</v>
      </c>
      <c r="E185" s="9">
        <v>110</v>
      </c>
      <c r="F185" s="10">
        <v>220</v>
      </c>
      <c r="G185" s="9">
        <v>2025</v>
      </c>
      <c r="H185" s="9" t="s">
        <v>13</v>
      </c>
    </row>
    <row r="186" spans="1:8" x14ac:dyDescent="0.25">
      <c r="A186" s="97"/>
      <c r="B186" s="97"/>
      <c r="C186" s="97"/>
      <c r="D186" s="9" t="s">
        <v>90</v>
      </c>
      <c r="E186" s="9">
        <v>150</v>
      </c>
      <c r="F186" s="10">
        <v>300</v>
      </c>
      <c r="G186" s="9">
        <v>2025</v>
      </c>
      <c r="H186" s="9" t="s">
        <v>13</v>
      </c>
    </row>
    <row r="187" spans="1:8" x14ac:dyDescent="0.25">
      <c r="A187" s="97">
        <v>4</v>
      </c>
      <c r="B187" s="97" t="s">
        <v>72</v>
      </c>
      <c r="C187" s="97">
        <v>387</v>
      </c>
      <c r="D187" s="9" t="s">
        <v>154</v>
      </c>
      <c r="E187" s="9">
        <v>340</v>
      </c>
      <c r="F187" s="10">
        <v>680</v>
      </c>
      <c r="G187" s="9">
        <v>2025</v>
      </c>
      <c r="H187" s="9" t="s">
        <v>20</v>
      </c>
    </row>
    <row r="188" spans="1:8" x14ac:dyDescent="0.25">
      <c r="A188" s="97"/>
      <c r="B188" s="97"/>
      <c r="C188" s="97"/>
      <c r="D188" s="9" t="s">
        <v>155</v>
      </c>
      <c r="E188" s="9">
        <v>210</v>
      </c>
      <c r="F188" s="10">
        <v>420</v>
      </c>
      <c r="G188" s="9">
        <v>2025</v>
      </c>
      <c r="H188" s="9" t="s">
        <v>20</v>
      </c>
    </row>
    <row r="189" spans="1:8" x14ac:dyDescent="0.25">
      <c r="A189" s="97"/>
      <c r="B189" s="97"/>
      <c r="C189" s="97"/>
      <c r="D189" s="9" t="s">
        <v>156</v>
      </c>
      <c r="E189" s="9">
        <v>530</v>
      </c>
      <c r="F189" s="10">
        <v>1060</v>
      </c>
      <c r="G189" s="9">
        <v>2025</v>
      </c>
      <c r="H189" s="9" t="s">
        <v>20</v>
      </c>
    </row>
    <row r="190" spans="1:8" x14ac:dyDescent="0.25">
      <c r="A190" s="97"/>
      <c r="B190" s="97"/>
      <c r="C190" s="97"/>
      <c r="D190" s="9" t="s">
        <v>157</v>
      </c>
      <c r="E190" s="9">
        <v>300</v>
      </c>
      <c r="F190" s="10">
        <v>600</v>
      </c>
      <c r="G190" s="9">
        <v>2025</v>
      </c>
      <c r="H190" s="9" t="s">
        <v>20</v>
      </c>
    </row>
    <row r="191" spans="1:8" x14ac:dyDescent="0.25">
      <c r="A191" s="97">
        <v>5</v>
      </c>
      <c r="B191" s="97" t="s">
        <v>158</v>
      </c>
      <c r="C191" s="97">
        <v>1003</v>
      </c>
      <c r="D191" s="9" t="s">
        <v>67</v>
      </c>
      <c r="E191" s="9">
        <v>500</v>
      </c>
      <c r="F191" s="10">
        <v>1000</v>
      </c>
      <c r="G191" s="9">
        <v>2025</v>
      </c>
      <c r="H191" s="9" t="s">
        <v>20</v>
      </c>
    </row>
    <row r="192" spans="1:8" x14ac:dyDescent="0.25">
      <c r="A192" s="97"/>
      <c r="B192" s="97"/>
      <c r="C192" s="97"/>
      <c r="D192" s="9" t="s">
        <v>146</v>
      </c>
      <c r="E192" s="9">
        <v>500</v>
      </c>
      <c r="F192" s="10">
        <v>1000</v>
      </c>
      <c r="G192" s="9">
        <v>2025</v>
      </c>
      <c r="H192" s="9" t="s">
        <v>20</v>
      </c>
    </row>
    <row r="193" spans="1:8" x14ac:dyDescent="0.25">
      <c r="A193" s="97"/>
      <c r="B193" s="97"/>
      <c r="C193" s="97"/>
      <c r="D193" s="9" t="s">
        <v>159</v>
      </c>
      <c r="E193" s="9">
        <v>650</v>
      </c>
      <c r="F193" s="10">
        <v>1300</v>
      </c>
      <c r="G193" s="9">
        <v>2025</v>
      </c>
      <c r="H193" s="9" t="s">
        <v>13</v>
      </c>
    </row>
    <row r="194" spans="1:8" x14ac:dyDescent="0.25">
      <c r="A194" s="97"/>
      <c r="B194" s="97"/>
      <c r="C194" s="97"/>
      <c r="D194" s="9" t="s">
        <v>160</v>
      </c>
      <c r="E194" s="9">
        <v>460</v>
      </c>
      <c r="F194" s="10">
        <v>920</v>
      </c>
      <c r="G194" s="9">
        <v>2025</v>
      </c>
      <c r="H194" s="9" t="s">
        <v>20</v>
      </c>
    </row>
    <row r="195" spans="1:8" x14ac:dyDescent="0.25">
      <c r="A195" s="97"/>
      <c r="B195" s="97"/>
      <c r="C195" s="97"/>
      <c r="D195" s="9" t="s">
        <v>161</v>
      </c>
      <c r="E195" s="9">
        <v>310</v>
      </c>
      <c r="F195" s="10">
        <v>620</v>
      </c>
      <c r="G195" s="9">
        <v>2025</v>
      </c>
      <c r="H195" s="9" t="s">
        <v>20</v>
      </c>
    </row>
    <row r="196" spans="1:8" x14ac:dyDescent="0.25">
      <c r="A196" s="97"/>
      <c r="B196" s="97"/>
      <c r="C196" s="97"/>
      <c r="D196" s="9" t="s">
        <v>162</v>
      </c>
      <c r="E196" s="9">
        <v>250</v>
      </c>
      <c r="F196" s="10">
        <v>500</v>
      </c>
      <c r="G196" s="9">
        <v>2025</v>
      </c>
      <c r="H196" s="9" t="s">
        <v>20</v>
      </c>
    </row>
    <row r="197" spans="1:8" x14ac:dyDescent="0.25">
      <c r="A197" s="97"/>
      <c r="B197" s="97"/>
      <c r="C197" s="97"/>
      <c r="D197" s="9" t="s">
        <v>65</v>
      </c>
      <c r="E197" s="9">
        <v>300</v>
      </c>
      <c r="F197" s="10">
        <v>600</v>
      </c>
      <c r="G197" s="9">
        <v>2025</v>
      </c>
      <c r="H197" s="9" t="s">
        <v>20</v>
      </c>
    </row>
    <row r="198" spans="1:8" x14ac:dyDescent="0.25">
      <c r="A198" s="97"/>
      <c r="B198" s="97"/>
      <c r="C198" s="97"/>
      <c r="D198" s="9" t="s">
        <v>163</v>
      </c>
      <c r="E198" s="9">
        <v>200</v>
      </c>
      <c r="F198" s="10">
        <v>400</v>
      </c>
      <c r="G198" s="9">
        <v>2025</v>
      </c>
      <c r="H198" s="9" t="s">
        <v>20</v>
      </c>
    </row>
    <row r="199" spans="1:8" x14ac:dyDescent="0.25">
      <c r="A199" s="97"/>
      <c r="B199" s="97"/>
      <c r="C199" s="97"/>
      <c r="D199" s="9" t="s">
        <v>164</v>
      </c>
      <c r="E199" s="9">
        <v>200</v>
      </c>
      <c r="F199" s="10">
        <v>400</v>
      </c>
      <c r="G199" s="9">
        <v>2025</v>
      </c>
      <c r="H199" s="9" t="s">
        <v>20</v>
      </c>
    </row>
    <row r="200" spans="1:8" x14ac:dyDescent="0.25">
      <c r="A200" s="101" t="s">
        <v>199</v>
      </c>
      <c r="B200" s="101"/>
      <c r="C200" s="101"/>
      <c r="D200" s="101"/>
      <c r="E200" s="101"/>
      <c r="F200" s="11">
        <f>SUM(F174:F199)</f>
        <v>16240</v>
      </c>
      <c r="G200" s="9"/>
      <c r="H200" s="9"/>
    </row>
    <row r="201" spans="1:8" x14ac:dyDescent="0.25">
      <c r="A201" s="96" t="s">
        <v>32</v>
      </c>
      <c r="B201" s="96"/>
      <c r="C201" s="96"/>
      <c r="D201" s="96"/>
      <c r="E201" s="96"/>
      <c r="F201" s="96"/>
      <c r="G201" s="96"/>
      <c r="H201" s="96"/>
    </row>
    <row r="202" spans="1:8" ht="31.5" x14ac:dyDescent="0.25">
      <c r="A202" s="9">
        <v>1</v>
      </c>
      <c r="B202" s="9" t="s">
        <v>165</v>
      </c>
      <c r="C202" s="9">
        <v>15</v>
      </c>
      <c r="D202" s="9" t="s">
        <v>166</v>
      </c>
      <c r="E202" s="9">
        <v>300</v>
      </c>
      <c r="F202" s="10">
        <v>600</v>
      </c>
      <c r="G202" s="9">
        <v>2025</v>
      </c>
      <c r="H202" s="9" t="s">
        <v>20</v>
      </c>
    </row>
    <row r="203" spans="1:8" x14ac:dyDescent="0.25">
      <c r="A203" s="9">
        <v>2</v>
      </c>
      <c r="B203" s="9" t="s">
        <v>167</v>
      </c>
      <c r="C203" s="9">
        <v>14</v>
      </c>
      <c r="D203" s="9" t="s">
        <v>208</v>
      </c>
      <c r="E203" s="9">
        <v>100</v>
      </c>
      <c r="F203" s="10">
        <v>200</v>
      </c>
      <c r="G203" s="9">
        <v>2025</v>
      </c>
      <c r="H203" s="9" t="s">
        <v>20</v>
      </c>
    </row>
    <row r="204" spans="1:8" x14ac:dyDescent="0.25">
      <c r="A204" s="9">
        <v>3</v>
      </c>
      <c r="B204" s="9" t="s">
        <v>278</v>
      </c>
      <c r="C204" s="9">
        <v>34</v>
      </c>
      <c r="D204" s="9" t="s">
        <v>279</v>
      </c>
      <c r="E204" s="9">
        <v>400</v>
      </c>
      <c r="F204" s="10">
        <v>800</v>
      </c>
      <c r="G204" s="9">
        <v>2025</v>
      </c>
      <c r="H204" s="9" t="s">
        <v>20</v>
      </c>
    </row>
    <row r="205" spans="1:8" ht="31.5" x14ac:dyDescent="0.25">
      <c r="A205" s="9">
        <v>4</v>
      </c>
      <c r="B205" s="9" t="s">
        <v>280</v>
      </c>
      <c r="C205" s="9">
        <v>53</v>
      </c>
      <c r="D205" s="9" t="s">
        <v>281</v>
      </c>
      <c r="E205" s="9">
        <v>500</v>
      </c>
      <c r="F205" s="10">
        <v>1000</v>
      </c>
      <c r="G205" s="9">
        <v>2025</v>
      </c>
      <c r="H205" s="9" t="s">
        <v>13</v>
      </c>
    </row>
    <row r="206" spans="1:8" ht="31.5" x14ac:dyDescent="0.25">
      <c r="A206" s="9">
        <v>5</v>
      </c>
      <c r="B206" s="9" t="s">
        <v>282</v>
      </c>
      <c r="C206" s="9">
        <v>31</v>
      </c>
      <c r="D206" s="9" t="s">
        <v>283</v>
      </c>
      <c r="E206" s="9">
        <v>600</v>
      </c>
      <c r="F206" s="10">
        <v>1200</v>
      </c>
      <c r="G206" s="9">
        <v>2025</v>
      </c>
      <c r="H206" s="9" t="s">
        <v>13</v>
      </c>
    </row>
    <row r="207" spans="1:8" x14ac:dyDescent="0.25">
      <c r="A207" s="9">
        <v>6</v>
      </c>
      <c r="B207" s="9" t="s">
        <v>284</v>
      </c>
      <c r="C207" s="9">
        <v>95</v>
      </c>
      <c r="D207" s="9" t="s">
        <v>285</v>
      </c>
      <c r="E207" s="9">
        <v>100</v>
      </c>
      <c r="F207" s="10">
        <v>200</v>
      </c>
      <c r="G207" s="9">
        <v>2025</v>
      </c>
      <c r="H207" s="9" t="s">
        <v>13</v>
      </c>
    </row>
    <row r="208" spans="1:8" x14ac:dyDescent="0.25">
      <c r="A208" s="9">
        <v>7</v>
      </c>
      <c r="B208" s="9" t="s">
        <v>286</v>
      </c>
      <c r="C208" s="9">
        <v>21</v>
      </c>
      <c r="D208" s="9" t="s">
        <v>279</v>
      </c>
      <c r="E208" s="9">
        <v>300</v>
      </c>
      <c r="F208" s="10">
        <v>600</v>
      </c>
      <c r="G208" s="9">
        <v>2025</v>
      </c>
      <c r="H208" s="9" t="s">
        <v>20</v>
      </c>
    </row>
    <row r="209" spans="1:8" x14ac:dyDescent="0.25">
      <c r="A209" s="9">
        <v>8</v>
      </c>
      <c r="B209" s="9" t="s">
        <v>287</v>
      </c>
      <c r="C209" s="9">
        <v>24</v>
      </c>
      <c r="D209" s="9" t="s">
        <v>288</v>
      </c>
      <c r="E209" s="9">
        <v>500</v>
      </c>
      <c r="F209" s="10">
        <v>1000</v>
      </c>
      <c r="G209" s="9">
        <v>2025</v>
      </c>
      <c r="H209" s="9" t="s">
        <v>20</v>
      </c>
    </row>
    <row r="210" spans="1:8" x14ac:dyDescent="0.25">
      <c r="A210" s="9">
        <v>9</v>
      </c>
      <c r="B210" s="9" t="s">
        <v>289</v>
      </c>
      <c r="C210" s="9">
        <v>44</v>
      </c>
      <c r="D210" s="9" t="s">
        <v>290</v>
      </c>
      <c r="E210" s="9">
        <v>800</v>
      </c>
      <c r="F210" s="10">
        <v>1600</v>
      </c>
      <c r="G210" s="9">
        <v>2025</v>
      </c>
      <c r="H210" s="9" t="s">
        <v>13</v>
      </c>
    </row>
    <row r="211" spans="1:8" ht="31.5" x14ac:dyDescent="0.25">
      <c r="A211" s="9">
        <v>10</v>
      </c>
      <c r="B211" s="9" t="s">
        <v>291</v>
      </c>
      <c r="C211" s="9">
        <v>13</v>
      </c>
      <c r="D211" s="9" t="s">
        <v>292</v>
      </c>
      <c r="E211" s="9">
        <v>500</v>
      </c>
      <c r="F211" s="10">
        <v>1000</v>
      </c>
      <c r="G211" s="9">
        <v>2025</v>
      </c>
      <c r="H211" s="9" t="s">
        <v>20</v>
      </c>
    </row>
    <row r="212" spans="1:8" x14ac:dyDescent="0.25">
      <c r="A212" s="101" t="s">
        <v>199</v>
      </c>
      <c r="B212" s="101"/>
      <c r="C212" s="101"/>
      <c r="D212" s="101"/>
      <c r="E212" s="101"/>
      <c r="F212" s="11">
        <f>SUM(F202:F211)</f>
        <v>8200</v>
      </c>
      <c r="G212" s="9"/>
      <c r="H212" s="9"/>
    </row>
    <row r="213" spans="1:8" x14ac:dyDescent="0.25">
      <c r="A213" s="96" t="s">
        <v>41</v>
      </c>
      <c r="B213" s="96"/>
      <c r="C213" s="96"/>
      <c r="D213" s="96"/>
      <c r="E213" s="96"/>
      <c r="F213" s="96"/>
      <c r="G213" s="96"/>
      <c r="H213" s="96"/>
    </row>
    <row r="214" spans="1:8" ht="47.25" x14ac:dyDescent="0.25">
      <c r="A214" s="98">
        <v>1</v>
      </c>
      <c r="B214" s="98" t="s">
        <v>121</v>
      </c>
      <c r="C214" s="98">
        <v>237</v>
      </c>
      <c r="D214" s="9" t="s">
        <v>168</v>
      </c>
      <c r="E214" s="9">
        <v>1200</v>
      </c>
      <c r="F214" s="10">
        <v>2400</v>
      </c>
      <c r="G214" s="9">
        <v>2025</v>
      </c>
      <c r="H214" s="9" t="s">
        <v>13</v>
      </c>
    </row>
    <row r="215" spans="1:8" ht="31.5" x14ac:dyDescent="0.25">
      <c r="A215" s="100"/>
      <c r="B215" s="100"/>
      <c r="C215" s="100"/>
      <c r="D215" s="9" t="s">
        <v>295</v>
      </c>
      <c r="E215" s="9">
        <v>280</v>
      </c>
      <c r="F215" s="10">
        <v>560</v>
      </c>
      <c r="G215" s="9">
        <v>2025</v>
      </c>
      <c r="H215" s="9" t="s">
        <v>13</v>
      </c>
    </row>
    <row r="216" spans="1:8" x14ac:dyDescent="0.25">
      <c r="A216" s="98">
        <v>2</v>
      </c>
      <c r="B216" s="98" t="s">
        <v>42</v>
      </c>
      <c r="C216" s="98">
        <v>965</v>
      </c>
      <c r="D216" s="9" t="s">
        <v>169</v>
      </c>
      <c r="E216" s="9">
        <v>300</v>
      </c>
      <c r="F216" s="10">
        <v>600</v>
      </c>
      <c r="G216" s="9">
        <v>2025</v>
      </c>
      <c r="H216" s="9" t="s">
        <v>13</v>
      </c>
    </row>
    <row r="217" spans="1:8" x14ac:dyDescent="0.25">
      <c r="A217" s="99"/>
      <c r="B217" s="99"/>
      <c r="C217" s="99"/>
      <c r="D217" s="9" t="s">
        <v>170</v>
      </c>
      <c r="E217" s="9">
        <v>205</v>
      </c>
      <c r="F217" s="10">
        <v>400</v>
      </c>
      <c r="G217" s="9">
        <v>2025</v>
      </c>
      <c r="H217" s="9" t="s">
        <v>13</v>
      </c>
    </row>
    <row r="218" spans="1:8" ht="31.5" x14ac:dyDescent="0.25">
      <c r="A218" s="100"/>
      <c r="B218" s="100"/>
      <c r="C218" s="100"/>
      <c r="D218" s="9" t="s">
        <v>293</v>
      </c>
      <c r="E218" s="9">
        <v>1100</v>
      </c>
      <c r="F218" s="10">
        <v>3285.7</v>
      </c>
      <c r="G218" s="9">
        <v>2025</v>
      </c>
      <c r="H218" s="9" t="s">
        <v>13</v>
      </c>
    </row>
    <row r="219" spans="1:8" ht="31.5" x14ac:dyDescent="0.25">
      <c r="A219" s="97">
        <v>3</v>
      </c>
      <c r="B219" s="97" t="s">
        <v>256</v>
      </c>
      <c r="C219" s="97">
        <v>233</v>
      </c>
      <c r="D219" s="9" t="s">
        <v>46</v>
      </c>
      <c r="E219" s="9">
        <v>952</v>
      </c>
      <c r="F219" s="10">
        <v>2000</v>
      </c>
      <c r="G219" s="9">
        <v>2025</v>
      </c>
      <c r="H219" s="9" t="s">
        <v>13</v>
      </c>
    </row>
    <row r="220" spans="1:8" ht="31.5" x14ac:dyDescent="0.25">
      <c r="A220" s="97"/>
      <c r="B220" s="97"/>
      <c r="C220" s="97"/>
      <c r="D220" s="9" t="s">
        <v>171</v>
      </c>
      <c r="E220" s="9">
        <v>951</v>
      </c>
      <c r="F220" s="10">
        <v>2000</v>
      </c>
      <c r="G220" s="9">
        <v>2025</v>
      </c>
      <c r="H220" s="9" t="s">
        <v>13</v>
      </c>
    </row>
    <row r="221" spans="1:8" ht="31.5" x14ac:dyDescent="0.25">
      <c r="A221" s="97">
        <v>4</v>
      </c>
      <c r="B221" s="97" t="s">
        <v>126</v>
      </c>
      <c r="C221" s="97">
        <v>356</v>
      </c>
      <c r="D221" s="9" t="s">
        <v>172</v>
      </c>
      <c r="E221" s="9">
        <v>1000</v>
      </c>
      <c r="F221" s="10">
        <v>2000</v>
      </c>
      <c r="G221" s="9">
        <v>2025</v>
      </c>
      <c r="H221" s="9" t="s">
        <v>13</v>
      </c>
    </row>
    <row r="222" spans="1:8" x14ac:dyDescent="0.25">
      <c r="A222" s="97"/>
      <c r="B222" s="97"/>
      <c r="C222" s="97"/>
      <c r="D222" s="9" t="s">
        <v>209</v>
      </c>
      <c r="E222" s="9">
        <v>600</v>
      </c>
      <c r="F222" s="10">
        <v>1200</v>
      </c>
      <c r="G222" s="9">
        <v>2025</v>
      </c>
      <c r="H222" s="9" t="s">
        <v>13</v>
      </c>
    </row>
    <row r="223" spans="1:8" ht="31.5" x14ac:dyDescent="0.25">
      <c r="A223" s="97"/>
      <c r="B223" s="97"/>
      <c r="C223" s="97"/>
      <c r="D223" s="9" t="s">
        <v>173</v>
      </c>
      <c r="E223" s="9">
        <v>1100</v>
      </c>
      <c r="F223" s="10">
        <v>2200</v>
      </c>
      <c r="G223" s="9">
        <v>2025</v>
      </c>
      <c r="H223" s="9" t="s">
        <v>13</v>
      </c>
    </row>
    <row r="224" spans="1:8" x14ac:dyDescent="0.25">
      <c r="A224" s="97"/>
      <c r="B224" s="97"/>
      <c r="C224" s="97"/>
      <c r="D224" s="9" t="s">
        <v>210</v>
      </c>
      <c r="E224" s="9">
        <v>600</v>
      </c>
      <c r="F224" s="10">
        <v>1200</v>
      </c>
      <c r="G224" s="9">
        <v>2025</v>
      </c>
      <c r="H224" s="9" t="s">
        <v>13</v>
      </c>
    </row>
    <row r="225" spans="1:8" ht="31.5" x14ac:dyDescent="0.25">
      <c r="A225" s="9">
        <v>5</v>
      </c>
      <c r="B225" s="9" t="s">
        <v>131</v>
      </c>
      <c r="C225" s="9">
        <v>866</v>
      </c>
      <c r="D225" s="9" t="s">
        <v>211</v>
      </c>
      <c r="E225" s="9">
        <v>404</v>
      </c>
      <c r="F225" s="10">
        <v>800</v>
      </c>
      <c r="G225" s="9">
        <v>2025</v>
      </c>
      <c r="H225" s="9" t="s">
        <v>13</v>
      </c>
    </row>
    <row r="226" spans="1:8" x14ac:dyDescent="0.25">
      <c r="A226" s="98">
        <v>6</v>
      </c>
      <c r="B226" s="98" t="s">
        <v>75</v>
      </c>
      <c r="C226" s="98">
        <v>1002</v>
      </c>
      <c r="D226" s="9" t="s">
        <v>212</v>
      </c>
      <c r="E226" s="9">
        <v>640</v>
      </c>
      <c r="F226" s="10">
        <v>1200</v>
      </c>
      <c r="G226" s="9">
        <v>2025</v>
      </c>
      <c r="H226" s="9" t="s">
        <v>13</v>
      </c>
    </row>
    <row r="227" spans="1:8" x14ac:dyDescent="0.25">
      <c r="A227" s="99"/>
      <c r="B227" s="99"/>
      <c r="C227" s="99"/>
      <c r="D227" s="9" t="s">
        <v>174</v>
      </c>
      <c r="E227" s="9">
        <v>123</v>
      </c>
      <c r="F227" s="10">
        <v>200</v>
      </c>
      <c r="G227" s="9">
        <v>2025</v>
      </c>
      <c r="H227" s="9" t="s">
        <v>13</v>
      </c>
    </row>
    <row r="228" spans="1:8" x14ac:dyDescent="0.25">
      <c r="A228" s="99"/>
      <c r="B228" s="99"/>
      <c r="C228" s="99"/>
      <c r="D228" s="9" t="s">
        <v>213</v>
      </c>
      <c r="E228" s="9">
        <v>700</v>
      </c>
      <c r="F228" s="10">
        <v>1300</v>
      </c>
      <c r="G228" s="9">
        <v>2025</v>
      </c>
      <c r="H228" s="9" t="s">
        <v>13</v>
      </c>
    </row>
    <row r="229" spans="1:8" x14ac:dyDescent="0.25">
      <c r="A229" s="99"/>
      <c r="B229" s="99"/>
      <c r="C229" s="99"/>
      <c r="D229" s="9" t="s">
        <v>175</v>
      </c>
      <c r="E229" s="9">
        <v>250</v>
      </c>
      <c r="F229" s="10">
        <v>500</v>
      </c>
      <c r="G229" s="9">
        <v>2025</v>
      </c>
      <c r="H229" s="9" t="s">
        <v>13</v>
      </c>
    </row>
    <row r="230" spans="1:8" x14ac:dyDescent="0.25">
      <c r="A230" s="99"/>
      <c r="B230" s="99"/>
      <c r="C230" s="99"/>
      <c r="D230" s="9" t="s">
        <v>176</v>
      </c>
      <c r="E230" s="9">
        <v>1500</v>
      </c>
      <c r="F230" s="10">
        <v>3000</v>
      </c>
      <c r="G230" s="9">
        <v>2025</v>
      </c>
      <c r="H230" s="9" t="s">
        <v>13</v>
      </c>
    </row>
    <row r="231" spans="1:8" x14ac:dyDescent="0.25">
      <c r="A231" s="99"/>
      <c r="B231" s="99"/>
      <c r="C231" s="99"/>
      <c r="D231" s="9" t="s">
        <v>294</v>
      </c>
      <c r="E231" s="9">
        <v>240</v>
      </c>
      <c r="F231" s="10">
        <v>480</v>
      </c>
      <c r="G231" s="9">
        <v>2025</v>
      </c>
      <c r="H231" s="9" t="s">
        <v>13</v>
      </c>
    </row>
    <row r="232" spans="1:8" x14ac:dyDescent="0.25">
      <c r="A232" s="9">
        <v>7</v>
      </c>
      <c r="B232" s="9" t="s">
        <v>177</v>
      </c>
      <c r="C232" s="9">
        <v>247</v>
      </c>
      <c r="D232" s="9" t="s">
        <v>178</v>
      </c>
      <c r="E232" s="9">
        <v>234</v>
      </c>
      <c r="F232" s="10">
        <v>450</v>
      </c>
      <c r="G232" s="9">
        <v>2025</v>
      </c>
      <c r="H232" s="9" t="s">
        <v>35</v>
      </c>
    </row>
    <row r="233" spans="1:8" x14ac:dyDescent="0.25">
      <c r="A233" s="9">
        <v>8</v>
      </c>
      <c r="B233" s="9" t="s">
        <v>179</v>
      </c>
      <c r="C233" s="9">
        <v>81</v>
      </c>
      <c r="D233" s="9" t="s">
        <v>180</v>
      </c>
      <c r="E233" s="9">
        <v>652</v>
      </c>
      <c r="F233" s="10">
        <v>800</v>
      </c>
      <c r="G233" s="9">
        <v>2025</v>
      </c>
      <c r="H233" s="9" t="s">
        <v>13</v>
      </c>
    </row>
    <row r="234" spans="1:8" ht="26.25" customHeight="1" x14ac:dyDescent="0.25">
      <c r="A234" s="9">
        <v>9</v>
      </c>
      <c r="B234" s="9" t="s">
        <v>181</v>
      </c>
      <c r="C234" s="9">
        <v>41</v>
      </c>
      <c r="D234" s="9" t="s">
        <v>182</v>
      </c>
      <c r="E234" s="9">
        <v>204</v>
      </c>
      <c r="F234" s="10">
        <v>400</v>
      </c>
      <c r="G234" s="9">
        <v>2025</v>
      </c>
      <c r="H234" s="9" t="s">
        <v>20</v>
      </c>
    </row>
    <row r="235" spans="1:8" x14ac:dyDescent="0.25">
      <c r="A235" s="9">
        <v>10</v>
      </c>
      <c r="B235" s="9" t="s">
        <v>183</v>
      </c>
      <c r="C235" s="9">
        <v>84</v>
      </c>
      <c r="D235" s="9" t="s">
        <v>184</v>
      </c>
      <c r="E235" s="9">
        <v>500</v>
      </c>
      <c r="F235" s="10">
        <v>900</v>
      </c>
      <c r="G235" s="9">
        <v>2025</v>
      </c>
      <c r="H235" s="9" t="s">
        <v>13</v>
      </c>
    </row>
    <row r="236" spans="1:8" ht="31.5" x14ac:dyDescent="0.25">
      <c r="A236" s="9">
        <v>11</v>
      </c>
      <c r="B236" s="9" t="s">
        <v>185</v>
      </c>
      <c r="C236" s="9">
        <v>52</v>
      </c>
      <c r="D236" s="9" t="s">
        <v>186</v>
      </c>
      <c r="E236" s="9">
        <v>350</v>
      </c>
      <c r="F236" s="10">
        <v>700</v>
      </c>
      <c r="G236" s="9">
        <v>2025</v>
      </c>
      <c r="H236" s="9" t="s">
        <v>20</v>
      </c>
    </row>
    <row r="237" spans="1:8" x14ac:dyDescent="0.25">
      <c r="A237" s="9">
        <v>12</v>
      </c>
      <c r="B237" s="9" t="s">
        <v>187</v>
      </c>
      <c r="C237" s="9">
        <v>22</v>
      </c>
      <c r="D237" s="9"/>
      <c r="E237" s="9">
        <v>500</v>
      </c>
      <c r="F237" s="10">
        <v>900</v>
      </c>
      <c r="G237" s="9">
        <v>2025</v>
      </c>
      <c r="H237" s="9" t="s">
        <v>20</v>
      </c>
    </row>
    <row r="238" spans="1:8" ht="31.5" x14ac:dyDescent="0.25">
      <c r="A238" s="9">
        <v>13</v>
      </c>
      <c r="B238" s="9" t="s">
        <v>188</v>
      </c>
      <c r="C238" s="9">
        <v>206</v>
      </c>
      <c r="D238" s="9" t="s">
        <v>214</v>
      </c>
      <c r="E238" s="9">
        <v>500</v>
      </c>
      <c r="F238" s="10">
        <v>1000</v>
      </c>
      <c r="G238" s="9">
        <v>2025</v>
      </c>
      <c r="H238" s="9" t="s">
        <v>13</v>
      </c>
    </row>
    <row r="239" spans="1:8" x14ac:dyDescent="0.25">
      <c r="A239" s="9">
        <v>14</v>
      </c>
      <c r="B239" s="9"/>
      <c r="C239" s="9"/>
      <c r="D239" s="9" t="s">
        <v>189</v>
      </c>
      <c r="E239" s="9">
        <v>203</v>
      </c>
      <c r="F239" s="10">
        <v>400</v>
      </c>
      <c r="G239" s="9">
        <v>2025</v>
      </c>
      <c r="H239" s="9" t="s">
        <v>13</v>
      </c>
    </row>
    <row r="240" spans="1:8" x14ac:dyDescent="0.25">
      <c r="A240" s="9">
        <v>15</v>
      </c>
      <c r="B240" s="9" t="s">
        <v>56</v>
      </c>
      <c r="C240" s="9">
        <v>110</v>
      </c>
      <c r="D240" s="9" t="s">
        <v>190</v>
      </c>
      <c r="E240" s="9">
        <v>400</v>
      </c>
      <c r="F240" s="10">
        <v>800</v>
      </c>
      <c r="G240" s="9">
        <v>2025</v>
      </c>
      <c r="H240" s="9" t="s">
        <v>20</v>
      </c>
    </row>
    <row r="241" spans="1:8" x14ac:dyDescent="0.25">
      <c r="A241" s="9">
        <v>16</v>
      </c>
      <c r="B241" s="97" t="s">
        <v>77</v>
      </c>
      <c r="C241" s="97">
        <v>208</v>
      </c>
      <c r="D241" s="9" t="s">
        <v>296</v>
      </c>
      <c r="E241" s="9">
        <v>320</v>
      </c>
      <c r="F241" s="10">
        <v>640</v>
      </c>
      <c r="G241" s="9">
        <v>2025</v>
      </c>
      <c r="H241" s="9" t="s">
        <v>13</v>
      </c>
    </row>
    <row r="242" spans="1:8" x14ac:dyDescent="0.25">
      <c r="A242" s="9">
        <v>17</v>
      </c>
      <c r="B242" s="97"/>
      <c r="C242" s="97"/>
      <c r="D242" s="9" t="s">
        <v>297</v>
      </c>
      <c r="E242" s="9">
        <v>450</v>
      </c>
      <c r="F242" s="10">
        <v>900</v>
      </c>
      <c r="G242" s="9">
        <v>2025</v>
      </c>
      <c r="H242" s="9" t="s">
        <v>13</v>
      </c>
    </row>
    <row r="243" spans="1:8" ht="31.5" x14ac:dyDescent="0.25">
      <c r="A243" s="9">
        <v>18</v>
      </c>
      <c r="B243" s="9" t="s">
        <v>298</v>
      </c>
      <c r="C243" s="9">
        <v>40</v>
      </c>
      <c r="D243" s="9" t="s">
        <v>299</v>
      </c>
      <c r="E243" s="9">
        <v>610</v>
      </c>
      <c r="F243" s="10">
        <v>1200</v>
      </c>
      <c r="G243" s="9">
        <v>2025</v>
      </c>
      <c r="H243" s="9" t="s">
        <v>20</v>
      </c>
    </row>
    <row r="244" spans="1:8" x14ac:dyDescent="0.25">
      <c r="A244" s="9">
        <v>19</v>
      </c>
      <c r="B244" s="9" t="s">
        <v>78</v>
      </c>
      <c r="C244" s="9">
        <v>31</v>
      </c>
      <c r="D244" s="9" t="s">
        <v>300</v>
      </c>
      <c r="E244" s="9">
        <v>120</v>
      </c>
      <c r="F244" s="10">
        <v>240</v>
      </c>
      <c r="G244" s="9">
        <v>2025</v>
      </c>
      <c r="H244" s="9" t="s">
        <v>20</v>
      </c>
    </row>
    <row r="245" spans="1:8" x14ac:dyDescent="0.25">
      <c r="A245" s="9">
        <v>20</v>
      </c>
      <c r="B245" s="9" t="s">
        <v>301</v>
      </c>
      <c r="C245" s="9">
        <v>42</v>
      </c>
      <c r="D245" s="9"/>
      <c r="E245" s="9">
        <v>390</v>
      </c>
      <c r="F245" s="10">
        <v>800</v>
      </c>
      <c r="G245" s="9">
        <v>2025</v>
      </c>
      <c r="H245" s="9" t="s">
        <v>20</v>
      </c>
    </row>
    <row r="246" spans="1:8" ht="31.5" x14ac:dyDescent="0.25">
      <c r="A246" s="9">
        <v>21</v>
      </c>
      <c r="B246" s="9" t="s">
        <v>79</v>
      </c>
      <c r="C246" s="9">
        <v>401</v>
      </c>
      <c r="D246" s="9" t="s">
        <v>302</v>
      </c>
      <c r="E246" s="9">
        <v>1265</v>
      </c>
      <c r="F246" s="10">
        <v>2400</v>
      </c>
      <c r="G246" s="9">
        <v>2025</v>
      </c>
      <c r="H246" s="9" t="s">
        <v>13</v>
      </c>
    </row>
    <row r="247" spans="1:8" x14ac:dyDescent="0.25">
      <c r="A247" s="9">
        <v>22</v>
      </c>
      <c r="B247" s="9" t="s">
        <v>52</v>
      </c>
      <c r="C247" s="9">
        <v>1015</v>
      </c>
      <c r="D247" s="9" t="s">
        <v>303</v>
      </c>
      <c r="E247" s="9">
        <v>480</v>
      </c>
      <c r="F247" s="10">
        <v>800</v>
      </c>
      <c r="G247" s="9">
        <v>2025</v>
      </c>
      <c r="H247" s="9" t="s">
        <v>13</v>
      </c>
    </row>
    <row r="248" spans="1:8" x14ac:dyDescent="0.25">
      <c r="A248" s="9">
        <v>23</v>
      </c>
      <c r="B248" s="9" t="s">
        <v>304</v>
      </c>
      <c r="C248" s="9">
        <v>42</v>
      </c>
      <c r="D248" s="9" t="s">
        <v>305</v>
      </c>
      <c r="E248" s="9">
        <v>800</v>
      </c>
      <c r="F248" s="10">
        <v>1500</v>
      </c>
      <c r="G248" s="9">
        <v>2025</v>
      </c>
      <c r="H248" s="9" t="s">
        <v>20</v>
      </c>
    </row>
    <row r="249" spans="1:8" ht="26.25" customHeight="1" x14ac:dyDescent="0.25">
      <c r="A249" s="101" t="s">
        <v>199</v>
      </c>
      <c r="B249" s="101"/>
      <c r="C249" s="101"/>
      <c r="D249" s="101"/>
      <c r="E249" s="101"/>
      <c r="F249" s="11">
        <f>SUM(F214:F248)</f>
        <v>40155.699999999997</v>
      </c>
      <c r="G249" s="9"/>
      <c r="H249" s="9"/>
    </row>
    <row r="250" spans="1:8" ht="47.25" customHeight="1" x14ac:dyDescent="0.25">
      <c r="D250" s="16" t="s">
        <v>215</v>
      </c>
      <c r="E250" s="17">
        <f>SUM(E251:E254)</f>
        <v>176876.33723</v>
      </c>
      <c r="F250" s="102" t="s">
        <v>216</v>
      </c>
      <c r="G250" s="102"/>
      <c r="H250" s="102"/>
    </row>
    <row r="251" spans="1:8" ht="16.5" customHeight="1" x14ac:dyDescent="0.3">
      <c r="D251" s="16" t="s">
        <v>200</v>
      </c>
      <c r="E251" s="18">
        <f>F18+F23+F35+F26</f>
        <v>11132.239229999999</v>
      </c>
      <c r="F251" s="17"/>
      <c r="G251" s="19"/>
      <c r="H251" s="19"/>
    </row>
    <row r="252" spans="1:8" ht="18.75" x14ac:dyDescent="0.3">
      <c r="D252" s="16" t="s">
        <v>61</v>
      </c>
      <c r="E252" s="18">
        <f>F66+F60+F54+F48+F42</f>
        <v>11885.698</v>
      </c>
      <c r="F252" s="17"/>
      <c r="G252" s="19"/>
      <c r="H252" s="19"/>
    </row>
    <row r="253" spans="1:8" ht="18.75" x14ac:dyDescent="0.3">
      <c r="D253" s="16" t="s">
        <v>80</v>
      </c>
      <c r="E253" s="18">
        <f>F171+F147+F138+F77+F74</f>
        <v>89262.7</v>
      </c>
      <c r="F253" s="17"/>
      <c r="G253" s="19"/>
      <c r="H253" s="19"/>
    </row>
    <row r="254" spans="1:8" ht="18.75" x14ac:dyDescent="0.3">
      <c r="D254" s="16" t="s">
        <v>143</v>
      </c>
      <c r="E254" s="18">
        <f>F249+F212+F200</f>
        <v>64595.7</v>
      </c>
      <c r="F254" s="17"/>
      <c r="G254" s="19"/>
      <c r="H254" s="19"/>
    </row>
  </sheetData>
  <mergeCells count="125">
    <mergeCell ref="A94:A102"/>
    <mergeCell ref="B94:B102"/>
    <mergeCell ref="C94:C102"/>
    <mergeCell ref="B126:B129"/>
    <mergeCell ref="C126:C129"/>
    <mergeCell ref="A126:A129"/>
    <mergeCell ref="B112:B113"/>
    <mergeCell ref="C112:C113"/>
    <mergeCell ref="A106:A111"/>
    <mergeCell ref="B106:B111"/>
    <mergeCell ref="C106:C111"/>
    <mergeCell ref="A112:A113"/>
    <mergeCell ref="B103:B105"/>
    <mergeCell ref="C103:C105"/>
    <mergeCell ref="A114:A115"/>
    <mergeCell ref="B114:B115"/>
    <mergeCell ref="C114:C115"/>
    <mergeCell ref="B81:B87"/>
    <mergeCell ref="C81:C87"/>
    <mergeCell ref="A35:E35"/>
    <mergeCell ref="A12:H12"/>
    <mergeCell ref="A36:H36"/>
    <mergeCell ref="A37:H37"/>
    <mergeCell ref="A27:H27"/>
    <mergeCell ref="A26:E26"/>
    <mergeCell ref="A18:E18"/>
    <mergeCell ref="A23:E23"/>
    <mergeCell ref="A24:H24"/>
    <mergeCell ref="A21:H21"/>
    <mergeCell ref="A13:H13"/>
    <mergeCell ref="A48:E48"/>
    <mergeCell ref="A49:H49"/>
    <mergeCell ref="A42:E42"/>
    <mergeCell ref="A43:H43"/>
    <mergeCell ref="A44:A45"/>
    <mergeCell ref="B44:B45"/>
    <mergeCell ref="C44:C45"/>
    <mergeCell ref="A50:A51"/>
    <mergeCell ref="B50:B51"/>
    <mergeCell ref="C50:C51"/>
    <mergeCell ref="A75:H75"/>
    <mergeCell ref="A60:E60"/>
    <mergeCell ref="A61:H61"/>
    <mergeCell ref="A54:E54"/>
    <mergeCell ref="A55:H55"/>
    <mergeCell ref="A68:H68"/>
    <mergeCell ref="A74:E74"/>
    <mergeCell ref="A69:A70"/>
    <mergeCell ref="B69:B70"/>
    <mergeCell ref="C69:C70"/>
    <mergeCell ref="B72:B73"/>
    <mergeCell ref="C72:C73"/>
    <mergeCell ref="A72:A73"/>
    <mergeCell ref="A176:A186"/>
    <mergeCell ref="B176:B186"/>
    <mergeCell ref="C176:C186"/>
    <mergeCell ref="A187:A190"/>
    <mergeCell ref="B187:B190"/>
    <mergeCell ref="C187:C190"/>
    <mergeCell ref="A191:A199"/>
    <mergeCell ref="B191:B199"/>
    <mergeCell ref="A77:E77"/>
    <mergeCell ref="A78:H78"/>
    <mergeCell ref="B167:B168"/>
    <mergeCell ref="C167:C168"/>
    <mergeCell ref="C165:C166"/>
    <mergeCell ref="A167:A168"/>
    <mergeCell ref="A147:E147"/>
    <mergeCell ref="A148:H148"/>
    <mergeCell ref="A138:E138"/>
    <mergeCell ref="A88:A93"/>
    <mergeCell ref="B88:B93"/>
    <mergeCell ref="C88:C93"/>
    <mergeCell ref="A161:A164"/>
    <mergeCell ref="A116:A117"/>
    <mergeCell ref="B116:B117"/>
    <mergeCell ref="A81:A87"/>
    <mergeCell ref="C191:C199"/>
    <mergeCell ref="A200:E200"/>
    <mergeCell ref="A249:E249"/>
    <mergeCell ref="F250:H250"/>
    <mergeCell ref="C219:C220"/>
    <mergeCell ref="A221:A224"/>
    <mergeCell ref="B221:B224"/>
    <mergeCell ref="C221:C224"/>
    <mergeCell ref="A219:A220"/>
    <mergeCell ref="B219:B220"/>
    <mergeCell ref="A212:E212"/>
    <mergeCell ref="A213:H213"/>
    <mergeCell ref="A201:H201"/>
    <mergeCell ref="A214:A215"/>
    <mergeCell ref="B214:B215"/>
    <mergeCell ref="C214:C215"/>
    <mergeCell ref="B241:B242"/>
    <mergeCell ref="C241:C242"/>
    <mergeCell ref="A226:A231"/>
    <mergeCell ref="B226:B231"/>
    <mergeCell ref="C226:C231"/>
    <mergeCell ref="A216:A218"/>
    <mergeCell ref="B216:B218"/>
    <mergeCell ref="C216:C218"/>
    <mergeCell ref="A173:H173"/>
    <mergeCell ref="C116:C117"/>
    <mergeCell ref="A130:A136"/>
    <mergeCell ref="B130:B136"/>
    <mergeCell ref="C130:C136"/>
    <mergeCell ref="A103:A105"/>
    <mergeCell ref="A63:A64"/>
    <mergeCell ref="B63:B64"/>
    <mergeCell ref="C63:C64"/>
    <mergeCell ref="A171:E171"/>
    <mergeCell ref="A172:H172"/>
    <mergeCell ref="B161:B164"/>
    <mergeCell ref="C161:C164"/>
    <mergeCell ref="A139:H139"/>
    <mergeCell ref="A118:A119"/>
    <mergeCell ref="B118:B119"/>
    <mergeCell ref="C118:C119"/>
    <mergeCell ref="A123:A124"/>
    <mergeCell ref="B123:B124"/>
    <mergeCell ref="C123:C124"/>
    <mergeCell ref="A165:A166"/>
    <mergeCell ref="B165:B166"/>
    <mergeCell ref="A66:E66"/>
    <mergeCell ref="A67:H67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Лист1!_Hlk111106489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2023-11-28T12:28:12Z</cp:lastPrinted>
  <dcterms:created xsi:type="dcterms:W3CDTF">2023-01-20T12:52:33Z</dcterms:created>
  <dcterms:modified xsi:type="dcterms:W3CDTF">2023-12-18T15:37:30Z</dcterms:modified>
</cp:coreProperties>
</file>