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Klopova\2018_08\Disk_D\Бюджет 2023\Отчет об исполнении бюджета за 1-ое полугодие 2023 года\"/>
    </mc:Choice>
  </mc:AlternateContent>
  <xr:revisionPtr revIDLastSave="0" documentId="13_ncr:1_{7C31516D-781B-47E6-B3DD-72F6D1016D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ЧБ" sheetId="1" r:id="rId1"/>
  </sheets>
  <definedNames>
    <definedName name="APPT" localSheetId="0">ДЧБ!$A$15</definedName>
    <definedName name="FIO" localSheetId="0">ДЧБ!$D$15</definedName>
    <definedName name="LAST_CELL" localSheetId="0">ДЧБ!#REF!</definedName>
    <definedName name="SIGN" localSheetId="0">ДЧБ!$A$15:$F$15</definedName>
  </definedNames>
  <calcPr calcId="191029"/>
</workbook>
</file>

<file path=xl/calcChain.xml><?xml version="1.0" encoding="utf-8"?>
<calcChain xmlns="http://schemas.openxmlformats.org/spreadsheetml/2006/main">
  <c r="D15" i="1" l="1"/>
  <c r="D41" i="1"/>
  <c r="E59" i="1"/>
  <c r="D59" i="1"/>
  <c r="E7" i="1"/>
  <c r="D7" i="1"/>
  <c r="D71" i="1"/>
  <c r="E71" i="1"/>
  <c r="E69" i="1"/>
  <c r="D69" i="1"/>
  <c r="E11" i="1"/>
  <c r="D11" i="1"/>
  <c r="E25" i="1"/>
  <c r="E15" i="1" s="1"/>
  <c r="E41" i="1"/>
  <c r="D48" i="1"/>
  <c r="E14" i="1" l="1"/>
  <c r="E10" i="1" s="1"/>
  <c r="E74" i="1" s="1"/>
  <c r="D14" i="1"/>
  <c r="D10" i="1" s="1"/>
  <c r="D74" i="1" s="1"/>
</calcChain>
</file>

<file path=xl/sharedStrings.xml><?xml version="1.0" encoding="utf-8"?>
<sst xmlns="http://schemas.openxmlformats.org/spreadsheetml/2006/main" count="209" uniqueCount="110">
  <si>
    <t>Итого</t>
  </si>
  <si>
    <t>213</t>
  </si>
  <si>
    <t>2.00.00000.00.0000.000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</si>
  <si>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</si>
  <si>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</si>
  <si>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2.02.10000.00.0000.150</t>
  </si>
  <si>
    <t>Дотации бюджетам бюджетной системы Российской Федерации</t>
  </si>
  <si>
    <t>2.02.15001.14.0000.150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</si>
  <si>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</si>
  <si>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2.02.20000.00.0000.150</t>
  </si>
  <si>
    <t>Субсидии бюджетам бюджетной системы Российской Федерации (межбюджетные субсидии)</t>
  </si>
  <si>
    <t>2.02.20041.14.0000.150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</si>
  <si>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</si>
  <si>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2.02.20077.14.0000.150</t>
  </si>
  <si>
    <t>Субсидии бюджетам муниципальных округов на софинансирование капитальных вложений в объекты муниципальной собственности</t>
  </si>
  <si>
    <t>2.02.25098.14.0000.150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</si>
  <si>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</si>
  <si>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2.02.25171.14.0000.150</t>
  </si>
  <si>
    <t>2.02.25172.14.0000.150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</si>
  <si>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</si>
  <si>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2.02.25304.14.0000.150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</si>
  <si>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</si>
  <si>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2.02.25467.14.0000.150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</si>
  <si>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</si>
  <si>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2.02.25497.14.0000.150</t>
  </si>
  <si>
    <t>Субсидии бюджетам муниципальных округов на реализацию мероприятий по обеспечению жильем молодых семей</t>
  </si>
  <si>
    <t>2.02.25511.14.0000.150</t>
  </si>
  <si>
    <t>Субсидии бюджетам муниципальных округов на проведение комплексных кадастровых работ</t>
  </si>
  <si>
    <t>2.02.25519.14.0000.150</t>
  </si>
  <si>
    <t>Субсидии бюджетам муниципальных округов на поддержку отрасли культуры</t>
  </si>
  <si>
    <t>2.02.29999.14.0000.150</t>
  </si>
  <si>
    <t>2.02.30000.00.0000.150</t>
  </si>
  <si>
    <t>Субвенции бюджетам бюджетной системы Российской Федерации</t>
  </si>
  <si>
    <t>2.02.30024.14.0000.150</t>
  </si>
  <si>
    <t>2.02.30027.14.0000.150</t>
  </si>
  <si>
    <t>Субвенции бюджетам муниципальных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</si>
  <si>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2.02.35118.14.0000.150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</si>
  <si>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</si>
  <si>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2.02.35120.14.0000.150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</si>
  <si>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</si>
  <si>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2.02.35930.14.0000.150</t>
  </si>
  <si>
    <t>Субвенции бюджетам муниципальных округов на государственную регистрацию актов гражданского состояния</t>
  </si>
  <si>
    <t>2.02.40000.00.0000.150</t>
  </si>
  <si>
    <t>Иные межбюджетные трансферты</t>
  </si>
  <si>
    <t>2.02.45179.14.0000.150</t>
  </si>
  <si>
    <t>2.02.45303.14.0000.150</t>
  </si>
  <si>
    <t>2.02.45424.14.0000.150</t>
  </si>
  <si>
    <t>2.02.45519.14.0000.150</t>
  </si>
  <si>
    <t>2.02.49999.14.0000.150</t>
  </si>
  <si>
    <t>Иные межбюджетные трансферты , передаваемые бюджетам муниципальных округов на закупку учебников, допущенных к использованию при реализации программ основного общего и среднего общего образования для муниципальных общеобразовательных организациях</t>
  </si>
  <si>
    <t>2.18.00000.00.0000.000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</si>
  <si>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</si>
  <si>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2.18.04020.14.0000.150</t>
  </si>
  <si>
    <t>Доходы бюджетов муниципальных округов от возврата автономными учреждениями остатков субсидий прошлых лет</t>
  </si>
  <si>
    <t>2.19.00000.00.0000.000</t>
  </si>
  <si>
    <t>ВОЗВРАТ ОСТАТКОВ СУБСИДИЙ, СУБВЕНЦИЙ И ИНЫХ МЕЖБЮДЖЕТНЫХ ТРАНСФЕРТОВ, ИМЕЮЩИХ ЦЕЛЕВОЕ НАЗНАЧЕНИЕ, ПРОШЛЫХ ЛЕТ</t>
  </si>
  <si>
    <t>2.19.25304.14.0000.150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</si>
  <si>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округов</t>
  </si>
  <si>
    <t>2.02.00000.00.0000.150</t>
  </si>
  <si>
    <t xml:space="preserve"> Субсидии бюджетам муниципальных округов на реализацию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</si>
  <si>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>Субсидии бюджетам муниципальных округов на благоустройство дворовых территорий в рамках реализации муниципальных программ формирования современной городской среды</t>
  </si>
  <si>
    <t xml:space="preserve"> Субсидии бюджетам муниципальных округов на содержание морских пляжей в границах муниципальных образований Калининградской области</t>
  </si>
  <si>
    <t xml:space="preserve"> Субсидии бюджетам муниципальных округов на обеспечение бесплатной перевозки обучающихся к муниципальным общеобразовательным учреждениям</t>
  </si>
  <si>
    <t>Субсидии бюджетам муниципальных округов на решение вопросов местного значения в сфере жилищно-коммунального хозяйства</t>
  </si>
  <si>
    <t>Субсидии бюджетам муниципальных округов на организацию и обеспечение бесплатным питанием обучающихся с ограниченными возможностями здоровья, получающих основное и среднее общее образование в муниципальных образовательных организациях</t>
  </si>
  <si>
    <t>Cубсидии бюджетам муниципальных округов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</si>
  <si>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бюджетам муниципальных округов на организацию и обеспечение бесплатным питанием обучающихся, получающих начальное общее образование в муниципальных образовательных организациях</t>
  </si>
  <si>
    <t>Субсидии бюджетам муниципальных округов на предоставление молодым семьям дополнительных социальных выплат при рождении или усыновлении (удочерении) ребенка</t>
  </si>
  <si>
    <t>Субсидии бюджетам муниципальных округов на обеспечение мероприятий по организации теплоснабжения, водоснабжения, водоотведения</t>
  </si>
  <si>
    <t>Субсидии бюджетам муниципальных округов на укрепление материально-технической базы общедоступных (в том числе модельных муниципальных) библиотек</t>
  </si>
  <si>
    <t>Субсидии бюджетам муниципальных округов на создание условий для отдыха и рекреации в муниципальных образованиях Калининградской области</t>
  </si>
  <si>
    <t>Субвенции бюджетам муниципальных округов для осуществления отдельных государственных полномочий в сфере социальной поддержки населения, в части осуществ для осуществления отдельных государственных полномочий в сфере социальной поддержки населения, в части осуществления муниципального управления</t>
  </si>
  <si>
    <t xml:space="preserve"> Субвенции бюджетам муниципальных округов на осуществление полномочий Калининградской области в сфере сельскохозяйственного производства в части деятельности органов управления</t>
  </si>
  <si>
    <t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(школы)</t>
  </si>
  <si>
    <t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(детские сады)</t>
  </si>
  <si>
    <t>Субвенции бюджетам муниципальных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</si>
  <si>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>Субвенции бюджетам муниципальных округов на на обеспечение отдельных государственных полномочий Калининградской области в сфере социальной поддержки населения в части предоставления организациями социального обслуживания социальных услуг гражданам в форме социального обслуживания на дому и в полустационарной форме, по социальному сопровождению граждан</t>
  </si>
  <si>
    <t>Субвенции бюджетам муниципальных округов на осуществление полномочий Калининградской области по предоставлению мер социальной поддержки в сфере организации отдыха детей в Калининградской области</t>
  </si>
  <si>
    <t>Субвенции бюджетам муниципальных округов на осуществление полномочий Калининградской области в сфере организации работы комиссий по делам несовершеннолетних и защите их прав</t>
  </si>
  <si>
    <t>Субвенции бюджетам муниципальных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</si>
  <si>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 Субвенции бюджетам муниципальных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</si>
  <si>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бюджетам муниципальных округов на обеспечение питанием и страхованием жизни и здоровья детей в возрасте от 6 до 18 лет в муниципальных лагерях с дневным пребыванием</t>
  </si>
  <si>
    <t xml:space="preserve"> Субвенции бюджетам муниципальных округов на осуществление полномочий по государственной поддержке сельскогохозяйственного производства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</si>
  <si>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</si>
  <si>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</si>
  <si>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трансферты, передаваемые бюджетам муниципальных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</si>
  <si>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Иные межбюджетные трансферты,передаваемые бюджетам муниципальных округов на поддержку отрасли культуры (поддержка лучших сельских учреждений культуры и лучших работников сельских учреждений культуры)</t>
  </si>
  <si>
    <t>Иные межбюджетные трансферты на стимулирование целевого обучения в рамках соответствующей предметной области для муниципальных общеобразовательных организаций</t>
  </si>
  <si>
    <t>Иные межбюджетные трансферты на проведение работ по уничтожению борщевика Сосновского</t>
  </si>
  <si>
    <t>Иные межбюджетные трансферты,передаваемые бюджетам муниципальных округов на поддержку учреждений клубного типа, библиотек, музеев и работников указанных учреждений</t>
  </si>
  <si>
    <t>Код бюджетной классификации</t>
  </si>
  <si>
    <t>Наименование кода безвозмездных поступлений</t>
  </si>
  <si>
    <t>Уточненный план</t>
  </si>
  <si>
    <t>(тыс. рублей)</t>
  </si>
  <si>
    <t>Субвенции бюджетам муниципальных округов на исполнение отдельных государственных полномочий Калининградской области по осуществлению деятельности по опеке и попечительству в отношении совершеннолетних граждан</t>
  </si>
  <si>
    <t>Субсидии бюджетам муниципальных округов на поддержку муниципальных газет</t>
  </si>
  <si>
    <t>Субсидии бюджетам муниципальных округов на софинансирование расходов, возникающих при реализации персонифицированного финансирования дополнительного образования детей</t>
  </si>
  <si>
    <r>
      <rPr>
        <b/>
        <sz val="12"/>
        <rFont val="Times New Roman"/>
        <family val="1"/>
        <charset val="204"/>
      </rPr>
      <t xml:space="preserve">Приложение №2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МО                                                                                                                                                                                                                                  "Зеленоградский муниципальный округ                                                  Калининградской области"                                                                                                                                                                                                                                                            от "  " июля  2023 г. № ____                                                                          
</t>
    </r>
  </si>
  <si>
    <t>Исполнение безвозмездных поступлений на 01.07.2023 года</t>
  </si>
  <si>
    <t>Исполнение на 01.07.2023 г.</t>
  </si>
  <si>
    <t>211</t>
  </si>
  <si>
    <t>2.07.04000.14.0000.150</t>
  </si>
  <si>
    <t>Прочие безвозмездные поступления в бюджеты муниципальных округов</t>
  </si>
  <si>
    <t>2.07.04050.14.0000.150</t>
  </si>
  <si>
    <t>2.02.19999.14.0000.150</t>
  </si>
  <si>
    <t>Прочие дотации бюджетам муниципальных округов</t>
  </si>
  <si>
    <t>Субсидии бюджетам муниципальных округов на государственную поддержку отрасли культуры (оснащение образовательных учреждений в сфере культуры (детских школ искусств по видам искусств) музыкальными инструментами, оборудованием и учебными материалами)</t>
  </si>
  <si>
    <t xml:space="preserve"> Иные межбюджетные трансферты, передаваемые бюджетам муниципальных округов на обеспечение путевками в загородные организации отдыха детей и их оздоровления в Калининградской области детей военнослужащих и других участников специальной военной операции для муниципальных образований Калининградской области за счет средств резервного фонда Правительства Калининградской области</t>
  </si>
  <si>
    <t>2.19.60010.14.0000.151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</si>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</sst>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7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2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49" fontId="1" fillId="0" borderId="4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right" vertical="center" wrapText="1"/>
    </xf>
    <xf numFmtId="49" fontId="1" fillId="0" borderId="9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4" fontId="2" fillId="0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74"/>
  <sheetViews>
    <sheetView showGridLines="0" tabSelected="1" workbookViewId="0">
      <selection activeCell="D10" sqref="D10"/>
    </sheetView>
  </sheetViews>
  <sheetFormatPr defaultRowHeight="12.75" customHeight="1" outlineLevelRow="7" x14ac:dyDescent="0.25"/>
  <cols>
    <col min="1" max="1" width="4.28515625" style="3" customWidth="1"/>
    <col min="2" max="2" width="23.7109375" style="4" customWidth="1"/>
    <col min="3" max="3" width="31.140625" style="2" customWidth="1"/>
    <col min="4" max="4" width="15.42578125" style="2" customWidth="1"/>
    <col min="5" max="5" width="16.5703125" style="2" customWidth="1"/>
    <col min="6" max="8" width="9.140625" style="2" customWidth="1"/>
    <col min="9" max="16384" width="9.140625" style="2"/>
  </cols>
  <sheetData>
    <row r="1" spans="1:8" ht="78.75" customHeight="1" x14ac:dyDescent="0.25">
      <c r="A1" s="39"/>
      <c r="B1" s="39"/>
      <c r="C1" s="39" t="s">
        <v>97</v>
      </c>
      <c r="D1" s="40"/>
      <c r="E1" s="40"/>
    </row>
    <row r="2" spans="1:8" ht="15.75" x14ac:dyDescent="0.25"/>
    <row r="3" spans="1:8" ht="15.75" x14ac:dyDescent="0.25">
      <c r="A3" s="5"/>
      <c r="B3" s="6"/>
      <c r="C3" s="7"/>
      <c r="D3" s="7"/>
      <c r="E3" s="7"/>
      <c r="F3" s="7"/>
      <c r="G3" s="7"/>
      <c r="H3" s="7"/>
    </row>
    <row r="4" spans="1:8" ht="16.5" x14ac:dyDescent="0.25">
      <c r="A4" s="8"/>
      <c r="B4" s="41" t="s">
        <v>98</v>
      </c>
      <c r="C4" s="42"/>
      <c r="D4" s="42"/>
      <c r="E4" s="42"/>
      <c r="F4" s="1"/>
      <c r="G4" s="7"/>
      <c r="H4" s="7"/>
    </row>
    <row r="5" spans="1:8" ht="15.75" x14ac:dyDescent="0.25">
      <c r="E5" s="12" t="s">
        <v>93</v>
      </c>
    </row>
    <row r="6" spans="1:8" ht="31.5" x14ac:dyDescent="0.25">
      <c r="A6" s="27"/>
      <c r="B6" s="29" t="s">
        <v>90</v>
      </c>
      <c r="C6" s="10" t="s">
        <v>91</v>
      </c>
      <c r="D6" s="10" t="s">
        <v>92</v>
      </c>
      <c r="E6" s="10" t="s">
        <v>99</v>
      </c>
    </row>
    <row r="7" spans="1:8" ht="31.5" x14ac:dyDescent="0.25">
      <c r="A7" s="9" t="s">
        <v>100</v>
      </c>
      <c r="B7" s="26" t="s">
        <v>2</v>
      </c>
      <c r="C7" s="25" t="s">
        <v>3</v>
      </c>
      <c r="D7" s="23">
        <f>D8</f>
        <v>0</v>
      </c>
      <c r="E7" s="23">
        <f>E8</f>
        <v>500</v>
      </c>
    </row>
    <row r="8" spans="1:8" ht="47.25" x14ac:dyDescent="0.25">
      <c r="A8" s="9" t="s">
        <v>100</v>
      </c>
      <c r="B8" s="26" t="s">
        <v>101</v>
      </c>
      <c r="C8" s="25" t="s">
        <v>102</v>
      </c>
      <c r="D8" s="23">
        <v>0</v>
      </c>
      <c r="E8" s="23">
        <v>500</v>
      </c>
    </row>
    <row r="9" spans="1:8" ht="47.25" x14ac:dyDescent="0.25">
      <c r="A9" s="9" t="s">
        <v>100</v>
      </c>
      <c r="B9" s="32" t="s">
        <v>103</v>
      </c>
      <c r="C9" s="30" t="s">
        <v>102</v>
      </c>
      <c r="D9" s="24">
        <v>0</v>
      </c>
      <c r="E9" s="24">
        <v>500</v>
      </c>
    </row>
    <row r="10" spans="1:8" ht="37.5" customHeight="1" x14ac:dyDescent="0.25">
      <c r="A10" s="28" t="s">
        <v>1</v>
      </c>
      <c r="B10" s="31" t="s">
        <v>2</v>
      </c>
      <c r="C10" s="15" t="s">
        <v>3</v>
      </c>
      <c r="D10" s="16">
        <f>D11+D14+D69+D71</f>
        <v>865986.74000000011</v>
      </c>
      <c r="E10" s="16">
        <f>E11+E14+E69+E71</f>
        <v>452994.38000000006</v>
      </c>
    </row>
    <row r="11" spans="1:8" ht="47.25" outlineLevel="2" x14ac:dyDescent="0.25">
      <c r="A11" s="9" t="s">
        <v>1</v>
      </c>
      <c r="B11" s="13" t="s">
        <v>5</v>
      </c>
      <c r="C11" s="15" t="s">
        <v>6</v>
      </c>
      <c r="D11" s="16">
        <f>D12+D13</f>
        <v>61896</v>
      </c>
      <c r="E11" s="16">
        <f>E12+E13</f>
        <v>36394.080000000002</v>
      </c>
    </row>
    <row r="12" spans="1:8" ht="101.25" customHeight="1" outlineLevel="7" x14ac:dyDescent="0.25">
      <c r="A12" s="33" t="s">
        <v>1</v>
      </c>
      <c r="B12" s="34" t="s">
        <v>7</v>
      </c>
      <c r="C12" s="35" t="s">
        <v>8</v>
      </c>
      <c r="D12" s="36">
        <v>53129</v>
      </c>
      <c r="E12" s="37">
        <v>27627.08</v>
      </c>
    </row>
    <row r="13" spans="1:8" ht="31.5" outlineLevel="7" x14ac:dyDescent="0.25">
      <c r="A13" s="11" t="s">
        <v>1</v>
      </c>
      <c r="B13" s="32" t="s">
        <v>104</v>
      </c>
      <c r="C13" s="17" t="s">
        <v>105</v>
      </c>
      <c r="D13" s="18">
        <v>8767</v>
      </c>
      <c r="E13" s="18">
        <v>8767</v>
      </c>
    </row>
    <row r="14" spans="1:8" ht="103.5" customHeight="1" outlineLevel="7" x14ac:dyDescent="0.25">
      <c r="A14" s="28" t="s">
        <v>1</v>
      </c>
      <c r="B14" s="31" t="s">
        <v>58</v>
      </c>
      <c r="C14" s="15" t="s">
        <v>4</v>
      </c>
      <c r="D14" s="16">
        <f>FIO+D41+D59</f>
        <v>804090.74000000011</v>
      </c>
      <c r="E14" s="16">
        <f>E15+E41+E59</f>
        <v>408506.86000000004</v>
      </c>
    </row>
    <row r="15" spans="1:8" ht="72.75" customHeight="1" outlineLevel="2" x14ac:dyDescent="0.25">
      <c r="A15" s="9" t="s">
        <v>1</v>
      </c>
      <c r="B15" s="13" t="s">
        <v>9</v>
      </c>
      <c r="C15" s="15" t="s">
        <v>10</v>
      </c>
      <c r="D15" s="16">
        <f>SUM(D16:D40)</f>
        <v>126988.88</v>
      </c>
      <c r="E15" s="16">
        <f>SUM(E16:E40)</f>
        <v>55157.15</v>
      </c>
    </row>
    <row r="16" spans="1:8" ht="157.5" outlineLevel="7" x14ac:dyDescent="0.25">
      <c r="A16" s="11" t="s">
        <v>1</v>
      </c>
      <c r="B16" s="14" t="s">
        <v>11</v>
      </c>
      <c r="C16" s="17" t="s">
        <v>12</v>
      </c>
      <c r="D16" s="18">
        <v>375.15</v>
      </c>
      <c r="E16" s="18">
        <v>0</v>
      </c>
    </row>
    <row r="17" spans="1:5" ht="94.5" outlineLevel="7" x14ac:dyDescent="0.25">
      <c r="A17" s="11" t="s">
        <v>1</v>
      </c>
      <c r="B17" s="14" t="s">
        <v>13</v>
      </c>
      <c r="C17" s="17" t="s">
        <v>14</v>
      </c>
      <c r="D17" s="18">
        <v>3575.63</v>
      </c>
      <c r="E17" s="18">
        <v>0</v>
      </c>
    </row>
    <row r="18" spans="1:5" ht="173.25" outlineLevel="7" x14ac:dyDescent="0.25">
      <c r="A18" s="11" t="s">
        <v>1</v>
      </c>
      <c r="B18" s="14" t="s">
        <v>15</v>
      </c>
      <c r="C18" s="17" t="s">
        <v>16</v>
      </c>
      <c r="D18" s="18">
        <v>4038.85</v>
      </c>
      <c r="E18" s="18">
        <v>0</v>
      </c>
    </row>
    <row r="19" spans="1:5" ht="173.25" outlineLevel="7" x14ac:dyDescent="0.25">
      <c r="A19" s="11" t="s">
        <v>1</v>
      </c>
      <c r="B19" s="14" t="s">
        <v>17</v>
      </c>
      <c r="C19" s="17" t="s">
        <v>16</v>
      </c>
      <c r="D19" s="18">
        <v>192</v>
      </c>
      <c r="E19" s="45">
        <v>47.72</v>
      </c>
    </row>
    <row r="20" spans="1:5" ht="228" customHeight="1" outlineLevel="7" x14ac:dyDescent="0.25">
      <c r="A20" s="11" t="s">
        <v>1</v>
      </c>
      <c r="B20" s="14" t="s">
        <v>18</v>
      </c>
      <c r="C20" s="19" t="s">
        <v>19</v>
      </c>
      <c r="D20" s="18">
        <v>1737.44</v>
      </c>
      <c r="E20" s="45">
        <v>145.96</v>
      </c>
    </row>
    <row r="21" spans="1:5" ht="157.5" outlineLevel="4" x14ac:dyDescent="0.25">
      <c r="A21" s="11" t="s">
        <v>1</v>
      </c>
      <c r="B21" s="14" t="s">
        <v>20</v>
      </c>
      <c r="C21" s="17" t="s">
        <v>21</v>
      </c>
      <c r="D21" s="18">
        <v>23297.35</v>
      </c>
      <c r="E21" s="18">
        <v>11952.18</v>
      </c>
    </row>
    <row r="22" spans="1:5" ht="126" outlineLevel="7" x14ac:dyDescent="0.25">
      <c r="A22" s="11" t="s">
        <v>1</v>
      </c>
      <c r="B22" s="14" t="s">
        <v>22</v>
      </c>
      <c r="C22" s="17" t="s">
        <v>23</v>
      </c>
      <c r="D22" s="18">
        <v>938.88</v>
      </c>
      <c r="E22" s="18">
        <v>938.88</v>
      </c>
    </row>
    <row r="23" spans="1:5" ht="78.75" outlineLevel="4" x14ac:dyDescent="0.25">
      <c r="A23" s="11" t="s">
        <v>1</v>
      </c>
      <c r="B23" s="14" t="s">
        <v>24</v>
      </c>
      <c r="C23" s="17" t="s">
        <v>25</v>
      </c>
      <c r="D23" s="45">
        <v>5433.73</v>
      </c>
      <c r="E23" s="45">
        <v>5433.73</v>
      </c>
    </row>
    <row r="24" spans="1:5" ht="63" outlineLevel="7" x14ac:dyDescent="0.25">
      <c r="A24" s="11" t="s">
        <v>1</v>
      </c>
      <c r="B24" s="14" t="s">
        <v>26</v>
      </c>
      <c r="C24" s="17" t="s">
        <v>27</v>
      </c>
      <c r="D24" s="18">
        <v>806</v>
      </c>
      <c r="E24" s="18">
        <v>0</v>
      </c>
    </row>
    <row r="25" spans="1:5" ht="173.25" outlineLevel="7" x14ac:dyDescent="0.25">
      <c r="A25" s="11" t="s">
        <v>1</v>
      </c>
      <c r="B25" s="14" t="s">
        <v>28</v>
      </c>
      <c r="C25" s="38" t="s">
        <v>106</v>
      </c>
      <c r="D25" s="18">
        <v>4076.47</v>
      </c>
      <c r="E25" s="18">
        <f>3954.18+122.29+0</f>
        <v>4076.47</v>
      </c>
    </row>
    <row r="26" spans="1:5" ht="47.25" outlineLevel="7" x14ac:dyDescent="0.25">
      <c r="A26" s="11" t="s">
        <v>1</v>
      </c>
      <c r="B26" s="14" t="s">
        <v>28</v>
      </c>
      <c r="C26" s="17" t="s">
        <v>29</v>
      </c>
      <c r="D26" s="18">
        <v>232.42</v>
      </c>
      <c r="E26" s="18">
        <v>232.42</v>
      </c>
    </row>
    <row r="27" spans="1:5" ht="243" customHeight="1" outlineLevel="7" x14ac:dyDescent="0.25">
      <c r="A27" s="11" t="s">
        <v>1</v>
      </c>
      <c r="B27" s="14" t="s">
        <v>30</v>
      </c>
      <c r="C27" s="20" t="s">
        <v>59</v>
      </c>
      <c r="D27" s="18">
        <v>6425.9</v>
      </c>
      <c r="E27" s="18">
        <v>3122.45</v>
      </c>
    </row>
    <row r="28" spans="1:5" ht="126" outlineLevel="7" x14ac:dyDescent="0.25">
      <c r="A28" s="11" t="s">
        <v>1</v>
      </c>
      <c r="B28" s="14" t="s">
        <v>30</v>
      </c>
      <c r="C28" s="17" t="s">
        <v>60</v>
      </c>
      <c r="D28" s="18">
        <v>2300</v>
      </c>
      <c r="E28" s="18">
        <v>2300</v>
      </c>
    </row>
    <row r="29" spans="1:5" ht="94.5" outlineLevel="7" x14ac:dyDescent="0.25">
      <c r="A29" s="11" t="s">
        <v>1</v>
      </c>
      <c r="B29" s="14" t="s">
        <v>30</v>
      </c>
      <c r="C29" s="17" t="s">
        <v>61</v>
      </c>
      <c r="D29" s="18">
        <v>2000</v>
      </c>
      <c r="E29" s="18">
        <v>2000</v>
      </c>
    </row>
    <row r="30" spans="1:5" ht="110.25" outlineLevel="7" x14ac:dyDescent="0.25">
      <c r="A30" s="11" t="s">
        <v>1</v>
      </c>
      <c r="B30" s="14" t="s">
        <v>30</v>
      </c>
      <c r="C30" s="17" t="s">
        <v>62</v>
      </c>
      <c r="D30" s="18">
        <v>6521.7</v>
      </c>
      <c r="E30" s="18">
        <v>5457.57</v>
      </c>
    </row>
    <row r="31" spans="1:5" ht="78.75" outlineLevel="7" x14ac:dyDescent="0.25">
      <c r="A31" s="11" t="s">
        <v>1</v>
      </c>
      <c r="B31" s="14" t="s">
        <v>30</v>
      </c>
      <c r="C31" s="17" t="s">
        <v>63</v>
      </c>
      <c r="D31" s="18">
        <v>31335.7</v>
      </c>
      <c r="E31" s="18">
        <v>9814.6299999999992</v>
      </c>
    </row>
    <row r="32" spans="1:5" ht="63" outlineLevel="7" x14ac:dyDescent="0.25">
      <c r="A32" s="11" t="s">
        <v>1</v>
      </c>
      <c r="B32" s="14" t="s">
        <v>30</v>
      </c>
      <c r="C32" s="17" t="s">
        <v>95</v>
      </c>
      <c r="D32" s="18">
        <v>998.23</v>
      </c>
      <c r="E32" s="18">
        <v>998.23</v>
      </c>
    </row>
    <row r="33" spans="1:5" ht="126" outlineLevel="7" x14ac:dyDescent="0.25">
      <c r="A33" s="11" t="s">
        <v>1</v>
      </c>
      <c r="B33" s="14" t="s">
        <v>30</v>
      </c>
      <c r="C33" s="17" t="s">
        <v>96</v>
      </c>
      <c r="D33" s="18">
        <v>780</v>
      </c>
      <c r="E33" s="18">
        <v>716.01</v>
      </c>
    </row>
    <row r="34" spans="1:5" ht="189" outlineLevel="7" x14ac:dyDescent="0.25">
      <c r="A34" s="11" t="s">
        <v>1</v>
      </c>
      <c r="B34" s="14" t="s">
        <v>30</v>
      </c>
      <c r="C34" s="20" t="s">
        <v>64</v>
      </c>
      <c r="D34" s="18">
        <v>3127.16</v>
      </c>
      <c r="E34" s="45">
        <v>1380.63</v>
      </c>
    </row>
    <row r="35" spans="1:5" ht="157.5" outlineLevel="7" x14ac:dyDescent="0.25">
      <c r="A35" s="11" t="s">
        <v>1</v>
      </c>
      <c r="B35" s="14" t="s">
        <v>30</v>
      </c>
      <c r="C35" s="20" t="s">
        <v>65</v>
      </c>
      <c r="D35" s="45">
        <v>7804.08</v>
      </c>
      <c r="E35" s="18">
        <v>0</v>
      </c>
    </row>
    <row r="36" spans="1:5" ht="141.75" outlineLevel="7" x14ac:dyDescent="0.25">
      <c r="A36" s="11" t="s">
        <v>1</v>
      </c>
      <c r="B36" s="14" t="s">
        <v>30</v>
      </c>
      <c r="C36" s="20" t="s">
        <v>66</v>
      </c>
      <c r="D36" s="18">
        <v>672.33</v>
      </c>
      <c r="E36" s="18">
        <v>572.83000000000004</v>
      </c>
    </row>
    <row r="37" spans="1:5" ht="110.25" outlineLevel="7" x14ac:dyDescent="0.25">
      <c r="A37" s="11" t="s">
        <v>1</v>
      </c>
      <c r="B37" s="14" t="s">
        <v>30</v>
      </c>
      <c r="C37" s="17" t="s">
        <v>67</v>
      </c>
      <c r="D37" s="18">
        <v>85</v>
      </c>
      <c r="E37" s="18">
        <v>0</v>
      </c>
    </row>
    <row r="38" spans="1:5" ht="110.25" outlineLevel="7" x14ac:dyDescent="0.25">
      <c r="A38" s="11" t="s">
        <v>1</v>
      </c>
      <c r="B38" s="14" t="s">
        <v>30</v>
      </c>
      <c r="C38" s="17" t="s">
        <v>68</v>
      </c>
      <c r="D38" s="18">
        <v>4410.13</v>
      </c>
      <c r="E38" s="18">
        <v>4410.13</v>
      </c>
    </row>
    <row r="39" spans="1:5" ht="110.25" outlineLevel="7" x14ac:dyDescent="0.25">
      <c r="A39" s="11" t="s">
        <v>1</v>
      </c>
      <c r="B39" s="14" t="s">
        <v>30</v>
      </c>
      <c r="C39" s="17" t="s">
        <v>69</v>
      </c>
      <c r="D39" s="18">
        <v>120</v>
      </c>
      <c r="E39" s="18">
        <v>120</v>
      </c>
    </row>
    <row r="40" spans="1:5" ht="110.25" outlineLevel="7" x14ac:dyDescent="0.25">
      <c r="A40" s="11" t="s">
        <v>1</v>
      </c>
      <c r="B40" s="14" t="s">
        <v>30</v>
      </c>
      <c r="C40" s="17" t="s">
        <v>70</v>
      </c>
      <c r="D40" s="18">
        <v>15704.73</v>
      </c>
      <c r="E40" s="45">
        <v>1437.31</v>
      </c>
    </row>
    <row r="41" spans="1:5" ht="60.75" customHeight="1" outlineLevel="2" x14ac:dyDescent="0.25">
      <c r="A41" s="9" t="s">
        <v>1</v>
      </c>
      <c r="B41" s="13" t="s">
        <v>31</v>
      </c>
      <c r="C41" s="15" t="s">
        <v>32</v>
      </c>
      <c r="D41" s="16">
        <f>SUM(D42:D58)</f>
        <v>518697.41000000009</v>
      </c>
      <c r="E41" s="16">
        <f>SUM(E42:E58)</f>
        <v>202124.74000000002</v>
      </c>
    </row>
    <row r="42" spans="1:5" ht="141.75" outlineLevel="7" x14ac:dyDescent="0.25">
      <c r="A42" s="11" t="s">
        <v>1</v>
      </c>
      <c r="B42" s="14" t="s">
        <v>33</v>
      </c>
      <c r="C42" s="20" t="s">
        <v>94</v>
      </c>
      <c r="D42" s="45">
        <v>365.61</v>
      </c>
      <c r="E42" s="45">
        <v>182.81</v>
      </c>
    </row>
    <row r="43" spans="1:5" ht="204.75" outlineLevel="7" x14ac:dyDescent="0.25">
      <c r="A43" s="11" t="s">
        <v>1</v>
      </c>
      <c r="B43" s="14" t="s">
        <v>33</v>
      </c>
      <c r="C43" s="20" t="s">
        <v>71</v>
      </c>
      <c r="D43" s="18">
        <v>4939.91</v>
      </c>
      <c r="E43" s="18">
        <v>2469.96</v>
      </c>
    </row>
    <row r="44" spans="1:5" ht="135" customHeight="1" outlineLevel="7" x14ac:dyDescent="0.25">
      <c r="A44" s="11" t="s">
        <v>1</v>
      </c>
      <c r="B44" s="14" t="s">
        <v>33</v>
      </c>
      <c r="C44" s="17" t="s">
        <v>72</v>
      </c>
      <c r="D44" s="18">
        <v>3214.43</v>
      </c>
      <c r="E44" s="18">
        <v>1812.21</v>
      </c>
    </row>
    <row r="45" spans="1:5" ht="313.5" customHeight="1" outlineLevel="7" x14ac:dyDescent="0.25">
      <c r="A45" s="11" t="s">
        <v>1</v>
      </c>
      <c r="B45" s="14" t="s">
        <v>33</v>
      </c>
      <c r="C45" s="20" t="s">
        <v>73</v>
      </c>
      <c r="D45" s="18">
        <v>231057.68</v>
      </c>
      <c r="E45" s="45">
        <v>128149.27</v>
      </c>
    </row>
    <row r="46" spans="1:5" ht="313.5" customHeight="1" outlineLevel="7" x14ac:dyDescent="0.25">
      <c r="A46" s="11" t="s">
        <v>1</v>
      </c>
      <c r="B46" s="14" t="s">
        <v>33</v>
      </c>
      <c r="C46" s="20" t="s">
        <v>74</v>
      </c>
      <c r="D46" s="18">
        <v>138680.22</v>
      </c>
      <c r="E46" s="18">
        <v>51461.64</v>
      </c>
    </row>
    <row r="47" spans="1:5" ht="157.5" outlineLevel="7" x14ac:dyDescent="0.25">
      <c r="A47" s="11" t="s">
        <v>1</v>
      </c>
      <c r="B47" s="14" t="s">
        <v>33</v>
      </c>
      <c r="C47" s="20" t="s">
        <v>75</v>
      </c>
      <c r="D47" s="18">
        <v>3093.31</v>
      </c>
      <c r="E47" s="18">
        <v>1546.66</v>
      </c>
    </row>
    <row r="48" spans="1:5" ht="252" outlineLevel="7" x14ac:dyDescent="0.25">
      <c r="A48" s="11" t="s">
        <v>1</v>
      </c>
      <c r="B48" s="14" t="s">
        <v>33</v>
      </c>
      <c r="C48" s="20" t="s">
        <v>76</v>
      </c>
      <c r="D48" s="18">
        <f>5035.43+405.77</f>
        <v>5441.2000000000007</v>
      </c>
      <c r="E48" s="45">
        <v>2720.61</v>
      </c>
    </row>
    <row r="49" spans="1:5" ht="141.75" outlineLevel="7" x14ac:dyDescent="0.25">
      <c r="A49" s="11" t="s">
        <v>1</v>
      </c>
      <c r="B49" s="14" t="s">
        <v>33</v>
      </c>
      <c r="C49" s="20" t="s">
        <v>77</v>
      </c>
      <c r="D49" s="18">
        <v>2139.65</v>
      </c>
      <c r="E49" s="18">
        <v>0</v>
      </c>
    </row>
    <row r="50" spans="1:5" ht="126" outlineLevel="7" x14ac:dyDescent="0.25">
      <c r="A50" s="11" t="s">
        <v>1</v>
      </c>
      <c r="B50" s="14" t="s">
        <v>33</v>
      </c>
      <c r="C50" s="17" t="s">
        <v>78</v>
      </c>
      <c r="D50" s="18">
        <v>1279</v>
      </c>
      <c r="E50" s="18">
        <v>639.5</v>
      </c>
    </row>
    <row r="51" spans="1:5" ht="173.25" outlineLevel="7" x14ac:dyDescent="0.25">
      <c r="A51" s="11" t="s">
        <v>1</v>
      </c>
      <c r="B51" s="14" t="s">
        <v>33</v>
      </c>
      <c r="C51" s="20" t="s">
        <v>79</v>
      </c>
      <c r="D51" s="18">
        <v>0.39</v>
      </c>
      <c r="E51" s="18">
        <v>0.39</v>
      </c>
    </row>
    <row r="52" spans="1:5" ht="173.25" outlineLevel="7" x14ac:dyDescent="0.25">
      <c r="A52" s="11" t="s">
        <v>1</v>
      </c>
      <c r="B52" s="14" t="s">
        <v>33</v>
      </c>
      <c r="C52" s="20" t="s">
        <v>80</v>
      </c>
      <c r="D52" s="18">
        <v>6299.83</v>
      </c>
      <c r="E52" s="18">
        <v>1075.31</v>
      </c>
    </row>
    <row r="53" spans="1:5" ht="126" outlineLevel="7" x14ac:dyDescent="0.25">
      <c r="A53" s="11" t="s">
        <v>1</v>
      </c>
      <c r="B53" s="14" t="s">
        <v>33</v>
      </c>
      <c r="C53" s="20" t="s">
        <v>81</v>
      </c>
      <c r="D53" s="18">
        <v>6986.71</v>
      </c>
      <c r="E53" s="18">
        <v>5471.82</v>
      </c>
    </row>
    <row r="54" spans="1:5" ht="110.25" outlineLevel="7" x14ac:dyDescent="0.25">
      <c r="A54" s="11" t="s">
        <v>1</v>
      </c>
      <c r="B54" s="14" t="s">
        <v>33</v>
      </c>
      <c r="C54" s="17" t="s">
        <v>82</v>
      </c>
      <c r="D54" s="18">
        <v>102016.12</v>
      </c>
      <c r="E54" s="18">
        <v>0</v>
      </c>
    </row>
    <row r="55" spans="1:5" ht="141.75" outlineLevel="7" x14ac:dyDescent="0.25">
      <c r="A55" s="11" t="s">
        <v>1</v>
      </c>
      <c r="B55" s="14" t="s">
        <v>34</v>
      </c>
      <c r="C55" s="17" t="s">
        <v>35</v>
      </c>
      <c r="D55" s="18">
        <v>10863.25</v>
      </c>
      <c r="E55" s="18">
        <v>5471.45</v>
      </c>
    </row>
    <row r="56" spans="1:5" ht="110.25" outlineLevel="7" x14ac:dyDescent="0.25">
      <c r="A56" s="11" t="s">
        <v>1</v>
      </c>
      <c r="B56" s="14" t="s">
        <v>36</v>
      </c>
      <c r="C56" s="17" t="s">
        <v>37</v>
      </c>
      <c r="D56" s="18">
        <v>1192.4000000000001</v>
      </c>
      <c r="E56" s="18">
        <v>583.19000000000005</v>
      </c>
    </row>
    <row r="57" spans="1:5" ht="141.75" outlineLevel="7" x14ac:dyDescent="0.25">
      <c r="A57" s="11" t="s">
        <v>1</v>
      </c>
      <c r="B57" s="14" t="s">
        <v>38</v>
      </c>
      <c r="C57" s="17" t="s">
        <v>39</v>
      </c>
      <c r="D57" s="18">
        <v>4.9000000000000004</v>
      </c>
      <c r="E57" s="18">
        <v>4.9000000000000004</v>
      </c>
    </row>
    <row r="58" spans="1:5" ht="72.75" customHeight="1" outlineLevel="7" x14ac:dyDescent="0.25">
      <c r="A58" s="11" t="s">
        <v>1</v>
      </c>
      <c r="B58" s="14" t="s">
        <v>40</v>
      </c>
      <c r="C58" s="17" t="s">
        <v>41</v>
      </c>
      <c r="D58" s="18">
        <v>1122.8</v>
      </c>
      <c r="E58" s="18">
        <v>535.02</v>
      </c>
    </row>
    <row r="59" spans="1:5" ht="39.75" customHeight="1" outlineLevel="2" x14ac:dyDescent="0.25">
      <c r="A59" s="9" t="s">
        <v>1</v>
      </c>
      <c r="B59" s="13" t="s">
        <v>42</v>
      </c>
      <c r="C59" s="15" t="s">
        <v>43</v>
      </c>
      <c r="D59" s="16">
        <f>SUM(D60:D68)</f>
        <v>158404.45000000004</v>
      </c>
      <c r="E59" s="16">
        <f>SUM(E60:E68)</f>
        <v>151224.97000000003</v>
      </c>
    </row>
    <row r="60" spans="1:5" ht="189" outlineLevel="7" x14ac:dyDescent="0.25">
      <c r="A60" s="11" t="s">
        <v>1</v>
      </c>
      <c r="B60" s="14" t="s">
        <v>44</v>
      </c>
      <c r="C60" s="20" t="s">
        <v>83</v>
      </c>
      <c r="D60" s="18">
        <v>2292.1</v>
      </c>
      <c r="E60" s="18">
        <v>1146.05</v>
      </c>
    </row>
    <row r="61" spans="1:5" ht="141.75" outlineLevel="7" x14ac:dyDescent="0.25">
      <c r="A61" s="11" t="s">
        <v>1</v>
      </c>
      <c r="B61" s="14" t="s">
        <v>45</v>
      </c>
      <c r="C61" s="20" t="s">
        <v>84</v>
      </c>
      <c r="D61" s="18">
        <v>11483.64</v>
      </c>
      <c r="E61" s="18">
        <v>7812</v>
      </c>
    </row>
    <row r="62" spans="1:5" ht="167.25" customHeight="1" outlineLevel="7" x14ac:dyDescent="0.25">
      <c r="A62" s="11" t="s">
        <v>1</v>
      </c>
      <c r="B62" s="14" t="s">
        <v>46</v>
      </c>
      <c r="C62" s="20" t="s">
        <v>85</v>
      </c>
      <c r="D62" s="18">
        <v>117366.77</v>
      </c>
      <c r="E62" s="18">
        <v>117366.77</v>
      </c>
    </row>
    <row r="63" spans="1:5" ht="141.75" outlineLevel="7" x14ac:dyDescent="0.25">
      <c r="A63" s="11" t="s">
        <v>1</v>
      </c>
      <c r="B63" s="14" t="s">
        <v>47</v>
      </c>
      <c r="C63" s="20" t="s">
        <v>86</v>
      </c>
      <c r="D63" s="18">
        <v>60.7</v>
      </c>
      <c r="E63" s="18">
        <v>60.7</v>
      </c>
    </row>
    <row r="64" spans="1:5" ht="189" outlineLevel="7" x14ac:dyDescent="0.25">
      <c r="A64" s="11" t="s">
        <v>1</v>
      </c>
      <c r="B64" s="14" t="s">
        <v>48</v>
      </c>
      <c r="C64" s="17" t="s">
        <v>49</v>
      </c>
      <c r="D64" s="18">
        <v>5140</v>
      </c>
      <c r="E64" s="18">
        <v>3913.11</v>
      </c>
    </row>
    <row r="65" spans="1:5" ht="126" outlineLevel="7" x14ac:dyDescent="0.25">
      <c r="A65" s="11" t="s">
        <v>1</v>
      </c>
      <c r="B65" s="14" t="s">
        <v>48</v>
      </c>
      <c r="C65" s="17" t="s">
        <v>87</v>
      </c>
      <c r="D65" s="18">
        <v>540</v>
      </c>
      <c r="E65" s="18">
        <v>75</v>
      </c>
    </row>
    <row r="66" spans="1:5" ht="63" outlineLevel="7" x14ac:dyDescent="0.25">
      <c r="A66" s="11" t="s">
        <v>1</v>
      </c>
      <c r="B66" s="14" t="s">
        <v>48</v>
      </c>
      <c r="C66" s="17" t="s">
        <v>88</v>
      </c>
      <c r="D66" s="18">
        <v>20811.45</v>
      </c>
      <c r="E66" s="18">
        <v>20811.45</v>
      </c>
    </row>
    <row r="67" spans="1:5" ht="126" outlineLevel="7" x14ac:dyDescent="0.25">
      <c r="A67" s="11" t="s">
        <v>1</v>
      </c>
      <c r="B67" s="14" t="s">
        <v>48</v>
      </c>
      <c r="C67" s="17" t="s">
        <v>89</v>
      </c>
      <c r="D67" s="18">
        <v>39.89</v>
      </c>
      <c r="E67" s="18">
        <v>39.89</v>
      </c>
    </row>
    <row r="68" spans="1:5" ht="267.75" outlineLevel="7" x14ac:dyDescent="0.25">
      <c r="A68" s="11" t="s">
        <v>1</v>
      </c>
      <c r="B68" s="14" t="s">
        <v>48</v>
      </c>
      <c r="C68" s="38" t="s">
        <v>107</v>
      </c>
      <c r="D68" s="18">
        <v>669.9</v>
      </c>
      <c r="E68" s="18">
        <v>0</v>
      </c>
    </row>
    <row r="69" spans="1:5" ht="189" outlineLevel="1" x14ac:dyDescent="0.25">
      <c r="A69" s="9" t="s">
        <v>1</v>
      </c>
      <c r="B69" s="13" t="s">
        <v>50</v>
      </c>
      <c r="C69" s="15" t="s">
        <v>51</v>
      </c>
      <c r="D69" s="16">
        <f>D70</f>
        <v>0</v>
      </c>
      <c r="E69" s="16">
        <f>E70</f>
        <v>9520.94</v>
      </c>
    </row>
    <row r="70" spans="1:5" ht="78.75" outlineLevel="7" x14ac:dyDescent="0.25">
      <c r="A70" s="11" t="s">
        <v>1</v>
      </c>
      <c r="B70" s="14" t="s">
        <v>52</v>
      </c>
      <c r="C70" s="17" t="s">
        <v>53</v>
      </c>
      <c r="D70" s="18">
        <v>0</v>
      </c>
      <c r="E70" s="18">
        <v>9520.94</v>
      </c>
    </row>
    <row r="71" spans="1:5" ht="126" outlineLevel="1" x14ac:dyDescent="0.25">
      <c r="A71" s="9" t="s">
        <v>1</v>
      </c>
      <c r="B71" s="13" t="s">
        <v>54</v>
      </c>
      <c r="C71" s="15" t="s">
        <v>55</v>
      </c>
      <c r="D71" s="16">
        <f>D72+D73</f>
        <v>0</v>
      </c>
      <c r="E71" s="16">
        <f>E72+E73</f>
        <v>-1427.5</v>
      </c>
    </row>
    <row r="72" spans="1:5" ht="157.5" outlineLevel="7" x14ac:dyDescent="0.25">
      <c r="A72" s="11" t="s">
        <v>1</v>
      </c>
      <c r="B72" s="14" t="s">
        <v>56</v>
      </c>
      <c r="C72" s="17" t="s">
        <v>57</v>
      </c>
      <c r="D72" s="18">
        <v>0</v>
      </c>
      <c r="E72" s="18">
        <v>-1407.16</v>
      </c>
    </row>
    <row r="73" spans="1:5" ht="110.25" outlineLevel="7" x14ac:dyDescent="0.25">
      <c r="A73" s="11" t="s">
        <v>1</v>
      </c>
      <c r="B73" s="14" t="s">
        <v>108</v>
      </c>
      <c r="C73" s="38" t="s">
        <v>109</v>
      </c>
      <c r="D73" s="18">
        <v>0</v>
      </c>
      <c r="E73" s="18">
        <v>-20.34</v>
      </c>
    </row>
    <row r="74" spans="1:5" ht="21" customHeight="1" x14ac:dyDescent="0.25">
      <c r="A74" s="43" t="s">
        <v>0</v>
      </c>
      <c r="B74" s="44"/>
      <c r="C74" s="21"/>
      <c r="D74" s="22">
        <f>D7+D10</f>
        <v>865986.74000000011</v>
      </c>
      <c r="E74" s="22">
        <f>E7+E10</f>
        <v>453494.38000000006</v>
      </c>
    </row>
  </sheetData>
  <mergeCells count="4">
    <mergeCell ref="A1:B1"/>
    <mergeCell ref="C1:E1"/>
    <mergeCell ref="B4:E4"/>
    <mergeCell ref="A74:B74"/>
  </mergeCells>
  <phoneticPr fontId="6" type="noConversion"/>
  <pageMargins left="0.75" right="0.17" top="0.45" bottom="0.28000000000000003" header="0.46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rep:2.55.0.122</dc:description>
  <cp:lastModifiedBy>Admin</cp:lastModifiedBy>
  <cp:lastPrinted>2023-07-10T10:16:55Z</cp:lastPrinted>
  <dcterms:created xsi:type="dcterms:W3CDTF">2023-04-13T10:24:03Z</dcterms:created>
  <dcterms:modified xsi:type="dcterms:W3CDTF">2023-07-12T14:09:37Z</dcterms:modified>
</cp:coreProperties>
</file>