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E4681E71-9E60-4C48-BE05-F27BFAF682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H11" i="1"/>
  <c r="H12" i="1"/>
  <c r="G12" i="1"/>
  <c r="F11" i="1"/>
  <c r="F12" i="1"/>
  <c r="H33" i="1"/>
  <c r="J34" i="1"/>
  <c r="K34" i="1" s="1"/>
  <c r="L34" i="1" s="1"/>
  <c r="F33" i="1"/>
  <c r="F39" i="1"/>
  <c r="I40" i="1"/>
  <c r="J40" i="1"/>
  <c r="K40" i="1"/>
  <c r="L40" i="1"/>
  <c r="D41" i="1" l="1"/>
  <c r="I39" i="1"/>
  <c r="J39" i="1" s="1"/>
  <c r="D38" i="1"/>
  <c r="I36" i="1"/>
  <c r="J36" i="1" s="1"/>
  <c r="D35" i="1"/>
  <c r="F28" i="1"/>
  <c r="G28" i="1" s="1"/>
  <c r="F25" i="1"/>
  <c r="G25" i="1" s="1"/>
  <c r="F21" i="1"/>
  <c r="G21" i="1" s="1"/>
  <c r="F18" i="1"/>
  <c r="G18" i="1" s="1"/>
  <c r="F15" i="1"/>
  <c r="G15" i="1" s="1"/>
  <c r="E13" i="1"/>
  <c r="E12" i="1"/>
  <c r="D32" i="1"/>
  <c r="G30" i="1"/>
  <c r="H30" i="1" s="1"/>
  <c r="H31" i="1" s="1"/>
  <c r="F30" i="1"/>
  <c r="E30" i="1"/>
  <c r="D29" i="1"/>
  <c r="F27" i="1"/>
  <c r="E27" i="1"/>
  <c r="D26" i="1"/>
  <c r="E24" i="1"/>
  <c r="D22" i="1"/>
  <c r="E20" i="1"/>
  <c r="D19" i="1"/>
  <c r="E17" i="1"/>
  <c r="E14" i="1"/>
  <c r="K39" i="1" l="1"/>
  <c r="L39" i="1" s="1"/>
  <c r="K36" i="1"/>
  <c r="L36" i="1" s="1"/>
  <c r="F20" i="1"/>
  <c r="G14" i="1"/>
  <c r="H14" i="1" s="1"/>
  <c r="I14" i="1" s="1"/>
  <c r="J14" i="1" s="1"/>
  <c r="K14" i="1" s="1"/>
  <c r="L14" i="1" s="1"/>
  <c r="H15" i="1"/>
  <c r="I15" i="1" s="1"/>
  <c r="J15" i="1" s="1"/>
  <c r="K15" i="1" s="1"/>
  <c r="L15" i="1" s="1"/>
  <c r="G27" i="1"/>
  <c r="H27" i="1" s="1"/>
  <c r="I27" i="1" s="1"/>
  <c r="J27" i="1" s="1"/>
  <c r="K27" i="1" s="1"/>
  <c r="L27" i="1" s="1"/>
  <c r="H28" i="1"/>
  <c r="I28" i="1" s="1"/>
  <c r="J28" i="1" s="1"/>
  <c r="K28" i="1" s="1"/>
  <c r="L28" i="1" s="1"/>
  <c r="G17" i="1"/>
  <c r="H17" i="1" s="1"/>
  <c r="I17" i="1" s="1"/>
  <c r="J17" i="1" s="1"/>
  <c r="K17" i="1" s="1"/>
  <c r="L17" i="1" s="1"/>
  <c r="H18" i="1"/>
  <c r="I18" i="1" s="1"/>
  <c r="J18" i="1" s="1"/>
  <c r="K18" i="1" s="1"/>
  <c r="L18" i="1" s="1"/>
  <c r="H21" i="1"/>
  <c r="I21" i="1" s="1"/>
  <c r="J21" i="1" s="1"/>
  <c r="K21" i="1" s="1"/>
  <c r="L21" i="1" s="1"/>
  <c r="G20" i="1"/>
  <c r="H20" i="1" s="1"/>
  <c r="I20" i="1" s="1"/>
  <c r="J20" i="1" s="1"/>
  <c r="K20" i="1" s="1"/>
  <c r="L20" i="1" s="1"/>
  <c r="H25" i="1"/>
  <c r="I25" i="1" s="1"/>
  <c r="J25" i="1" s="1"/>
  <c r="K25" i="1" s="1"/>
  <c r="L25" i="1" s="1"/>
  <c r="G24" i="1"/>
  <c r="H24" i="1" s="1"/>
  <c r="I24" i="1" s="1"/>
  <c r="J24" i="1" s="1"/>
  <c r="K24" i="1" s="1"/>
  <c r="L24" i="1" s="1"/>
  <c r="F17" i="1"/>
  <c r="F24" i="1"/>
  <c r="F14" i="1"/>
  <c r="D14" i="1" s="1"/>
  <c r="I30" i="1"/>
  <c r="D21" i="1"/>
  <c r="E11" i="1"/>
  <c r="D16" i="1"/>
  <c r="F13" i="1"/>
  <c r="G13" i="1"/>
  <c r="H13" i="1"/>
  <c r="I13" i="1"/>
  <c r="J13" i="1"/>
  <c r="K13" i="1"/>
  <c r="L13" i="1"/>
  <c r="D27" i="1" l="1"/>
  <c r="D15" i="1"/>
  <c r="D18" i="1"/>
  <c r="D24" i="1"/>
  <c r="D39" i="1"/>
  <c r="D40" i="1"/>
  <c r="D17" i="1"/>
  <c r="D20" i="1"/>
  <c r="D37" i="1"/>
  <c r="D36" i="1"/>
  <c r="D34" i="1"/>
  <c r="J33" i="1"/>
  <c r="K33" i="1" s="1"/>
  <c r="L33" i="1" s="1"/>
  <c r="G11" i="1"/>
  <c r="D25" i="1"/>
  <c r="D28" i="1"/>
  <c r="I31" i="1"/>
  <c r="J30" i="1"/>
  <c r="D13" i="1"/>
  <c r="I11" i="1"/>
  <c r="D33" i="1" l="1"/>
  <c r="J31" i="1"/>
  <c r="J12" i="1" s="1"/>
  <c r="K30" i="1"/>
  <c r="J11" i="1"/>
  <c r="I12" i="1"/>
  <c r="K31" i="1" l="1"/>
  <c r="L30" i="1"/>
  <c r="K11" i="1"/>
  <c r="L11" i="1" l="1"/>
  <c r="D30" i="1"/>
  <c r="L31" i="1"/>
  <c r="L12" i="1" s="1"/>
  <c r="K12" i="1"/>
  <c r="D31" i="1" l="1"/>
  <c r="D12" i="1"/>
</calcChain>
</file>

<file path=xl/sharedStrings.xml><?xml version="1.0" encoding="utf-8"?>
<sst xmlns="http://schemas.openxmlformats.org/spreadsheetml/2006/main" count="47" uniqueCount="21">
  <si>
    <t>Основное мероприятие "Борьба с борщевиком Сосновского"</t>
  </si>
  <si>
    <t>Основное мероприятие "Организация участия в сельскохозяйственной выставке "День балтийского поля"</t>
  </si>
  <si>
    <t>Основное мероприятие "Вовлечение в оборот сельскохозяйственных угодий"</t>
  </si>
  <si>
    <t>Основное мероприятие "Финансовое обеспечение исполнительного органа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</si>
  <si>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</si>
  <si>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Основное мероприятие "Государственная поддержка сельского хозяйства и регулирование рынков сельскохозяйственной продукции"</t>
  </si>
  <si>
    <t>Наименование мероприятий</t>
  </si>
  <si>
    <t>Источники финансирования</t>
  </si>
  <si>
    <t>Объем бюджетных ассигнований, тыс. руб.</t>
  </si>
  <si>
    <t>Муниципальная программа "Развитие сельского хозяйства и сельских территорий МО "Зеленоградский муниципальный округ Калининградской области" на 2023 - 2030 годы</t>
  </si>
  <si>
    <t>Приложение № 1 к муниципальной программе муниципального образования "Зеленоградский муниципальный округ Калининградской области" "Развитие сельского хозяйства и сельских территорий МО "Зеленоградский муниципальный округ Калининградской области" на 2023 - 2030 годы</t>
  </si>
  <si>
    <t>Всего по муниципальной программе</t>
  </si>
  <si>
    <t>Внебюджетные средства</t>
  </si>
  <si>
    <t>№ п/п</t>
  </si>
  <si>
    <t>ВСЕГО</t>
  </si>
  <si>
    <t>Перечень мероприятий и финансовое обеспечение реализации муниципальной программы муниципального образования "Зеленоградский муниципальный округ Калининградской области" "Развитие сельского хозяйства и сельских территорий МО "Зеленоградский муниципальный округ Калининградской области"                                       на 2023 - 2030 годы</t>
  </si>
  <si>
    <t>Бюджетные средства</t>
  </si>
  <si>
    <t>Всего по основному мероприятию</t>
  </si>
  <si>
    <t>Основное мероприятие  «Обеспечение доступным и комфортным жильем сельского населения»</t>
  </si>
  <si>
    <t xml:space="preserve">Основное мероприятие  «Благоустройство сельских территорий»
</t>
  </si>
  <si>
    <t xml:space="preserve">Основное мероприятие «Создание современного облика сельских территорий»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</si>
</sst>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workbookViewId="0">
      <selection activeCell="P14" sqref="P14"/>
    </sheetView>
  </sheetViews>
  <sheetFormatPr defaultRowHeight="12.75" x14ac:dyDescent="0.2"/>
  <cols>
    <col min="1" max="1" width="3.140625" style="1" customWidth="1"/>
    <col min="2" max="2" width="32.28515625" style="2" customWidth="1"/>
    <col min="3" max="4" width="14.85546875" style="2" customWidth="1"/>
    <col min="5" max="5" width="10.140625" style="1" customWidth="1"/>
    <col min="6" max="6" width="9.85546875" style="1" bestFit="1" customWidth="1"/>
    <col min="7" max="16384" width="9.140625" style="1"/>
  </cols>
  <sheetData>
    <row r="1" spans="1:12" ht="15" customHeight="1" x14ac:dyDescent="0.2">
      <c r="G1" s="43" t="s">
        <v>10</v>
      </c>
      <c r="H1" s="43"/>
      <c r="I1" s="43"/>
      <c r="J1" s="43"/>
      <c r="K1" s="43"/>
      <c r="L1" s="43"/>
    </row>
    <row r="2" spans="1:12" x14ac:dyDescent="0.2">
      <c r="G2" s="43"/>
      <c r="H2" s="43"/>
      <c r="I2" s="43"/>
      <c r="J2" s="43"/>
      <c r="K2" s="43"/>
      <c r="L2" s="43"/>
    </row>
    <row r="3" spans="1:12" x14ac:dyDescent="0.2">
      <c r="G3" s="43"/>
      <c r="H3" s="43"/>
      <c r="I3" s="43"/>
      <c r="J3" s="43"/>
      <c r="K3" s="43"/>
      <c r="L3" s="43"/>
    </row>
    <row r="4" spans="1:12" x14ac:dyDescent="0.2">
      <c r="G4" s="43"/>
      <c r="H4" s="43"/>
      <c r="I4" s="43"/>
      <c r="J4" s="43"/>
      <c r="K4" s="43"/>
      <c r="L4" s="43"/>
    </row>
    <row r="5" spans="1:12" x14ac:dyDescent="0.2">
      <c r="G5" s="43"/>
      <c r="H5" s="43"/>
      <c r="I5" s="43"/>
      <c r="J5" s="43"/>
      <c r="K5" s="43"/>
      <c r="L5" s="43"/>
    </row>
    <row r="6" spans="1:12" x14ac:dyDescent="0.2">
      <c r="G6" s="43"/>
      <c r="H6" s="43"/>
      <c r="I6" s="43"/>
      <c r="J6" s="43"/>
      <c r="K6" s="43"/>
      <c r="L6" s="43"/>
    </row>
    <row r="7" spans="1:12" ht="39.75" customHeight="1" x14ac:dyDescent="0.2">
      <c r="A7" s="46" t="s">
        <v>15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13.5" thickBot="1" x14ac:dyDescent="0.25"/>
    <row r="9" spans="1:12" ht="38.25" customHeight="1" x14ac:dyDescent="0.2">
      <c r="A9" s="47" t="s">
        <v>13</v>
      </c>
      <c r="B9" s="44" t="s">
        <v>6</v>
      </c>
      <c r="C9" s="44" t="s">
        <v>7</v>
      </c>
      <c r="D9" s="44" t="s">
        <v>8</v>
      </c>
      <c r="E9" s="44"/>
      <c r="F9" s="44"/>
      <c r="G9" s="44"/>
      <c r="H9" s="44"/>
      <c r="I9" s="44"/>
      <c r="J9" s="44"/>
      <c r="K9" s="44"/>
      <c r="L9" s="45"/>
    </row>
    <row r="10" spans="1:12" ht="13.5" thickBot="1" x14ac:dyDescent="0.25">
      <c r="A10" s="48"/>
      <c r="B10" s="49"/>
      <c r="C10" s="49"/>
      <c r="D10" s="29" t="s">
        <v>14</v>
      </c>
      <c r="E10" s="29">
        <v>2023</v>
      </c>
      <c r="F10" s="29">
        <v>2024</v>
      </c>
      <c r="G10" s="29">
        <v>2025</v>
      </c>
      <c r="H10" s="29">
        <v>2026</v>
      </c>
      <c r="I10" s="29">
        <v>2027</v>
      </c>
      <c r="J10" s="29">
        <v>2028</v>
      </c>
      <c r="K10" s="29">
        <v>2029</v>
      </c>
      <c r="L10" s="30">
        <v>2030</v>
      </c>
    </row>
    <row r="11" spans="1:12" ht="38.25" customHeight="1" x14ac:dyDescent="0.2">
      <c r="A11" s="50" t="s">
        <v>9</v>
      </c>
      <c r="B11" s="51"/>
      <c r="C11" s="13" t="s">
        <v>11</v>
      </c>
      <c r="D11" s="14">
        <f>SUM(E11:L11)</f>
        <v>1050207.2030000002</v>
      </c>
      <c r="E11" s="14">
        <f t="shared" ref="E11:L13" si="0">E14+E17+E20+E24+E27+E30</f>
        <v>117502.11499999999</v>
      </c>
      <c r="F11" s="14">
        <f>F14+F17+F20+F24+F27+F30+F33+F36+F39</f>
        <v>416483.658</v>
      </c>
      <c r="G11" s="14">
        <f t="shared" si="0"/>
        <v>84596.904999999999</v>
      </c>
      <c r="H11" s="14">
        <f>H14+H17+H20+H24+H27+H30+H33</f>
        <v>93236.904999999999</v>
      </c>
      <c r="I11" s="14">
        <f t="shared" si="0"/>
        <v>84596.904999999999</v>
      </c>
      <c r="J11" s="14">
        <f t="shared" si="0"/>
        <v>84596.904999999999</v>
      </c>
      <c r="K11" s="14">
        <f t="shared" si="0"/>
        <v>84596.904999999999</v>
      </c>
      <c r="L11" s="15">
        <f t="shared" si="0"/>
        <v>84596.904999999999</v>
      </c>
    </row>
    <row r="12" spans="1:12" ht="25.5" x14ac:dyDescent="0.2">
      <c r="A12" s="52"/>
      <c r="B12" s="53"/>
      <c r="C12" s="16" t="s">
        <v>16</v>
      </c>
      <c r="D12" s="17">
        <f>SUM(E12:L12)</f>
        <v>1044823.2000000002</v>
      </c>
      <c r="E12" s="17">
        <f t="shared" si="0"/>
        <v>117502.11499999999</v>
      </c>
      <c r="F12" s="17">
        <f>F15+F18+F21+F25+F28+F31+F34+F37+F40</f>
        <v>413691.65500000003</v>
      </c>
      <c r="G12" s="17">
        <f>G15+G18+G21+G25+G28+G31</f>
        <v>84596.904999999999</v>
      </c>
      <c r="H12" s="17">
        <f>H15+H18+H21+H25+H28+H31+H34</f>
        <v>90644.904999999999</v>
      </c>
      <c r="I12" s="17">
        <f t="shared" si="0"/>
        <v>84596.904999999999</v>
      </c>
      <c r="J12" s="17">
        <f t="shared" si="0"/>
        <v>84596.904999999999</v>
      </c>
      <c r="K12" s="17">
        <f t="shared" si="0"/>
        <v>84596.904999999999</v>
      </c>
      <c r="L12" s="18">
        <f t="shared" si="0"/>
        <v>84596.904999999999</v>
      </c>
    </row>
    <row r="13" spans="1:12" ht="26.25" thickBot="1" x14ac:dyDescent="0.25">
      <c r="A13" s="54"/>
      <c r="B13" s="55"/>
      <c r="C13" s="20" t="s">
        <v>12</v>
      </c>
      <c r="D13" s="21">
        <f t="shared" ref="D13:D16" si="1">SUM(E13:L13)</f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2">
        <f t="shared" si="0"/>
        <v>0</v>
      </c>
    </row>
    <row r="14" spans="1:12" ht="38.25" x14ac:dyDescent="0.2">
      <c r="A14" s="35">
        <v>1</v>
      </c>
      <c r="B14" s="38" t="s">
        <v>0</v>
      </c>
      <c r="C14" s="6" t="s">
        <v>17</v>
      </c>
      <c r="D14" s="14">
        <f>SUM(E14:L14)</f>
        <v>237845.15999999997</v>
      </c>
      <c r="E14" s="7">
        <f>E15+E16</f>
        <v>29730.645</v>
      </c>
      <c r="F14" s="7">
        <f t="shared" ref="F14:G14" si="2">F15+F16</f>
        <v>29730.645</v>
      </c>
      <c r="G14" s="7">
        <f t="shared" si="2"/>
        <v>29730.645</v>
      </c>
      <c r="H14" s="7">
        <f t="shared" ref="H14:L15" si="3">G14</f>
        <v>29730.645</v>
      </c>
      <c r="I14" s="7">
        <f t="shared" si="3"/>
        <v>29730.645</v>
      </c>
      <c r="J14" s="7">
        <f t="shared" si="3"/>
        <v>29730.645</v>
      </c>
      <c r="K14" s="7">
        <f t="shared" si="3"/>
        <v>29730.645</v>
      </c>
      <c r="L14" s="8">
        <f t="shared" si="3"/>
        <v>29730.645</v>
      </c>
    </row>
    <row r="15" spans="1:12" ht="25.5" x14ac:dyDescent="0.2">
      <c r="A15" s="36"/>
      <c r="B15" s="39"/>
      <c r="C15" s="3" t="s">
        <v>16</v>
      </c>
      <c r="D15" s="17">
        <f t="shared" si="1"/>
        <v>237845.15999999997</v>
      </c>
      <c r="E15" s="4">
        <v>29730.645</v>
      </c>
      <c r="F15" s="4">
        <f>E15</f>
        <v>29730.645</v>
      </c>
      <c r="G15" s="4">
        <f>F15</f>
        <v>29730.645</v>
      </c>
      <c r="H15" s="4">
        <f t="shared" si="3"/>
        <v>29730.645</v>
      </c>
      <c r="I15" s="4">
        <f t="shared" si="3"/>
        <v>29730.645</v>
      </c>
      <c r="J15" s="4">
        <f t="shared" si="3"/>
        <v>29730.645</v>
      </c>
      <c r="K15" s="4">
        <f t="shared" si="3"/>
        <v>29730.645</v>
      </c>
      <c r="L15" s="9">
        <f t="shared" si="3"/>
        <v>29730.645</v>
      </c>
    </row>
    <row r="16" spans="1:12" ht="26.25" thickBot="1" x14ac:dyDescent="0.25">
      <c r="A16" s="37"/>
      <c r="B16" s="40"/>
      <c r="C16" s="10" t="s">
        <v>12</v>
      </c>
      <c r="D16" s="19">
        <f t="shared" si="1"/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2">
        <v>0</v>
      </c>
    </row>
    <row r="17" spans="1:12" ht="38.25" x14ac:dyDescent="0.2">
      <c r="A17" s="35">
        <v>2</v>
      </c>
      <c r="B17" s="38" t="s">
        <v>1</v>
      </c>
      <c r="C17" s="6" t="s">
        <v>17</v>
      </c>
      <c r="D17" s="14">
        <f>SUM(E17:L17)</f>
        <v>9600</v>
      </c>
      <c r="E17" s="7">
        <f>E18+E19</f>
        <v>1200</v>
      </c>
      <c r="F17" s="7">
        <f t="shared" ref="F17" si="4">F18+F19</f>
        <v>1200</v>
      </c>
      <c r="G17" s="7">
        <f t="shared" ref="G17" si="5">G18+G19</f>
        <v>1200</v>
      </c>
      <c r="H17" s="7">
        <f t="shared" ref="H17:L18" si="6">G17</f>
        <v>1200</v>
      </c>
      <c r="I17" s="7">
        <f t="shared" si="6"/>
        <v>1200</v>
      </c>
      <c r="J17" s="7">
        <f t="shared" si="6"/>
        <v>1200</v>
      </c>
      <c r="K17" s="7">
        <f t="shared" si="6"/>
        <v>1200</v>
      </c>
      <c r="L17" s="8">
        <f t="shared" si="6"/>
        <v>1200</v>
      </c>
    </row>
    <row r="18" spans="1:12" ht="25.5" x14ac:dyDescent="0.2">
      <c r="A18" s="36"/>
      <c r="B18" s="39"/>
      <c r="C18" s="3" t="s">
        <v>16</v>
      </c>
      <c r="D18" s="17">
        <f t="shared" ref="D18:D19" si="7">SUM(E18:L18)</f>
        <v>9600</v>
      </c>
      <c r="E18" s="4">
        <v>1200</v>
      </c>
      <c r="F18" s="4">
        <f>E18</f>
        <v>1200</v>
      </c>
      <c r="G18" s="4">
        <f>F18</f>
        <v>1200</v>
      </c>
      <c r="H18" s="4">
        <f t="shared" si="6"/>
        <v>1200</v>
      </c>
      <c r="I18" s="4">
        <f t="shared" si="6"/>
        <v>1200</v>
      </c>
      <c r="J18" s="4">
        <f t="shared" si="6"/>
        <v>1200</v>
      </c>
      <c r="K18" s="4">
        <f t="shared" si="6"/>
        <v>1200</v>
      </c>
      <c r="L18" s="9">
        <f t="shared" si="6"/>
        <v>1200</v>
      </c>
    </row>
    <row r="19" spans="1:12" ht="26.25" thickBot="1" x14ac:dyDescent="0.25">
      <c r="A19" s="42"/>
      <c r="B19" s="41"/>
      <c r="C19" s="5" t="s">
        <v>12</v>
      </c>
      <c r="D19" s="21">
        <f t="shared" si="7"/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4">
        <v>0</v>
      </c>
    </row>
    <row r="20" spans="1:12" ht="38.25" x14ac:dyDescent="0.2">
      <c r="A20" s="35">
        <v>3</v>
      </c>
      <c r="B20" s="38" t="s">
        <v>2</v>
      </c>
      <c r="C20" s="6" t="s">
        <v>17</v>
      </c>
      <c r="D20" s="14">
        <f>SUM(E20:L20)</f>
        <v>800</v>
      </c>
      <c r="E20" s="7">
        <f>E21+E22</f>
        <v>100</v>
      </c>
      <c r="F20" s="7">
        <f t="shared" ref="F20" si="8">F21+F22</f>
        <v>100</v>
      </c>
      <c r="G20" s="7">
        <f t="shared" ref="G20" si="9">G21+G22</f>
        <v>100</v>
      </c>
      <c r="H20" s="7">
        <f t="shared" ref="H20:L21" si="10">G20</f>
        <v>100</v>
      </c>
      <c r="I20" s="7">
        <f t="shared" si="10"/>
        <v>100</v>
      </c>
      <c r="J20" s="7">
        <f t="shared" si="10"/>
        <v>100</v>
      </c>
      <c r="K20" s="7">
        <f t="shared" si="10"/>
        <v>100</v>
      </c>
      <c r="L20" s="8">
        <f t="shared" si="10"/>
        <v>100</v>
      </c>
    </row>
    <row r="21" spans="1:12" ht="25.5" x14ac:dyDescent="0.2">
      <c r="A21" s="36"/>
      <c r="B21" s="39"/>
      <c r="C21" s="3" t="s">
        <v>16</v>
      </c>
      <c r="D21" s="17">
        <f t="shared" ref="D21:D22" si="11">SUM(E21:L21)</f>
        <v>800</v>
      </c>
      <c r="E21" s="4">
        <v>100</v>
      </c>
      <c r="F21" s="4">
        <f>E21</f>
        <v>100</v>
      </c>
      <c r="G21" s="4">
        <f>F21</f>
        <v>100</v>
      </c>
      <c r="H21" s="4">
        <f t="shared" si="10"/>
        <v>100</v>
      </c>
      <c r="I21" s="4">
        <f t="shared" si="10"/>
        <v>100</v>
      </c>
      <c r="J21" s="4">
        <f t="shared" si="10"/>
        <v>100</v>
      </c>
      <c r="K21" s="4">
        <f t="shared" si="10"/>
        <v>100</v>
      </c>
      <c r="L21" s="9">
        <f t="shared" si="10"/>
        <v>100</v>
      </c>
    </row>
    <row r="22" spans="1:12" ht="26.25" thickBot="1" x14ac:dyDescent="0.25">
      <c r="A22" s="37"/>
      <c r="B22" s="40"/>
      <c r="C22" s="10" t="s">
        <v>12</v>
      </c>
      <c r="D22" s="19">
        <f t="shared" si="11"/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2">
        <v>0</v>
      </c>
    </row>
    <row r="23" spans="1:12" ht="13.5" thickBot="1" x14ac:dyDescent="0.25">
      <c r="A23" s="25"/>
      <c r="B23" s="28"/>
      <c r="C23" s="25"/>
      <c r="D23" s="26"/>
      <c r="E23" s="27"/>
      <c r="F23" s="27"/>
      <c r="G23" s="27"/>
      <c r="H23" s="27"/>
      <c r="I23" s="27"/>
      <c r="J23" s="27"/>
      <c r="K23" s="27"/>
      <c r="L23" s="27"/>
    </row>
    <row r="24" spans="1:12" ht="39" customHeight="1" x14ac:dyDescent="0.2">
      <c r="A24" s="35">
        <v>4</v>
      </c>
      <c r="B24" s="38" t="s">
        <v>3</v>
      </c>
      <c r="C24" s="6" t="s">
        <v>17</v>
      </c>
      <c r="D24" s="14">
        <f>SUM(E24:L24)</f>
        <v>54627.200000000004</v>
      </c>
      <c r="E24" s="7">
        <f>E25+E26</f>
        <v>6828.4</v>
      </c>
      <c r="F24" s="7">
        <f t="shared" ref="F24" si="12">F25+F26</f>
        <v>6828.4</v>
      </c>
      <c r="G24" s="7">
        <f t="shared" ref="G24" si="13">G25+G26</f>
        <v>6828.4</v>
      </c>
      <c r="H24" s="7">
        <f t="shared" ref="H24:L25" si="14">G24</f>
        <v>6828.4</v>
      </c>
      <c r="I24" s="7">
        <f t="shared" si="14"/>
        <v>6828.4</v>
      </c>
      <c r="J24" s="7">
        <f t="shared" si="14"/>
        <v>6828.4</v>
      </c>
      <c r="K24" s="7">
        <f t="shared" si="14"/>
        <v>6828.4</v>
      </c>
      <c r="L24" s="8">
        <f t="shared" si="14"/>
        <v>6828.4</v>
      </c>
    </row>
    <row r="25" spans="1:12" ht="25.5" x14ac:dyDescent="0.2">
      <c r="A25" s="36"/>
      <c r="B25" s="39"/>
      <c r="C25" s="3" t="s">
        <v>16</v>
      </c>
      <c r="D25" s="17">
        <f t="shared" ref="D25:D26" si="15">SUM(E25:L25)</f>
        <v>54627.200000000004</v>
      </c>
      <c r="E25" s="4">
        <v>6828.4</v>
      </c>
      <c r="F25" s="4">
        <f>E25</f>
        <v>6828.4</v>
      </c>
      <c r="G25" s="4">
        <f>F25</f>
        <v>6828.4</v>
      </c>
      <c r="H25" s="4">
        <f t="shared" si="14"/>
        <v>6828.4</v>
      </c>
      <c r="I25" s="4">
        <f t="shared" si="14"/>
        <v>6828.4</v>
      </c>
      <c r="J25" s="4">
        <f t="shared" si="14"/>
        <v>6828.4</v>
      </c>
      <c r="K25" s="4">
        <f t="shared" si="14"/>
        <v>6828.4</v>
      </c>
      <c r="L25" s="9">
        <f t="shared" si="14"/>
        <v>6828.4</v>
      </c>
    </row>
    <row r="26" spans="1:12" ht="26.25" thickBot="1" x14ac:dyDescent="0.25">
      <c r="A26" s="37"/>
      <c r="B26" s="40"/>
      <c r="C26" s="10" t="s">
        <v>12</v>
      </c>
      <c r="D26" s="19">
        <f t="shared" si="15"/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2">
        <v>0</v>
      </c>
    </row>
    <row r="27" spans="1:12" ht="39" customHeight="1" x14ac:dyDescent="0.2">
      <c r="A27" s="35">
        <v>5</v>
      </c>
      <c r="B27" s="38" t="s">
        <v>4</v>
      </c>
      <c r="C27" s="6" t="s">
        <v>17</v>
      </c>
      <c r="D27" s="14">
        <f>SUM(E27:L27)</f>
        <v>25715.439999999999</v>
      </c>
      <c r="E27" s="7">
        <f>E28+E29</f>
        <v>3214.43</v>
      </c>
      <c r="F27" s="7">
        <f t="shared" ref="F27" si="16">F28+F29</f>
        <v>3214.43</v>
      </c>
      <c r="G27" s="7">
        <f t="shared" ref="G27" si="17">G28+G29</f>
        <v>3214.43</v>
      </c>
      <c r="H27" s="7">
        <f t="shared" ref="H27:L28" si="18">G27</f>
        <v>3214.43</v>
      </c>
      <c r="I27" s="7">
        <f t="shared" si="18"/>
        <v>3214.43</v>
      </c>
      <c r="J27" s="7">
        <f t="shared" si="18"/>
        <v>3214.43</v>
      </c>
      <c r="K27" s="7">
        <f t="shared" si="18"/>
        <v>3214.43</v>
      </c>
      <c r="L27" s="8">
        <f t="shared" si="18"/>
        <v>3214.43</v>
      </c>
    </row>
    <row r="28" spans="1:12" ht="25.5" x14ac:dyDescent="0.2">
      <c r="A28" s="36"/>
      <c r="B28" s="39"/>
      <c r="C28" s="3" t="s">
        <v>16</v>
      </c>
      <c r="D28" s="17">
        <f t="shared" ref="D28:D29" si="19">SUM(E28:L28)</f>
        <v>25715.439999999999</v>
      </c>
      <c r="E28" s="4">
        <v>3214.43</v>
      </c>
      <c r="F28" s="4">
        <f>E28</f>
        <v>3214.43</v>
      </c>
      <c r="G28" s="4">
        <f>F28</f>
        <v>3214.43</v>
      </c>
      <c r="H28" s="4">
        <f t="shared" si="18"/>
        <v>3214.43</v>
      </c>
      <c r="I28" s="4">
        <f t="shared" si="18"/>
        <v>3214.43</v>
      </c>
      <c r="J28" s="4">
        <f t="shared" si="18"/>
        <v>3214.43</v>
      </c>
      <c r="K28" s="4">
        <f t="shared" si="18"/>
        <v>3214.43</v>
      </c>
      <c r="L28" s="9">
        <f t="shared" si="18"/>
        <v>3214.43</v>
      </c>
    </row>
    <row r="29" spans="1:12" ht="26.25" thickBot="1" x14ac:dyDescent="0.25">
      <c r="A29" s="42"/>
      <c r="B29" s="41"/>
      <c r="C29" s="5" t="s">
        <v>12</v>
      </c>
      <c r="D29" s="21">
        <f t="shared" si="19"/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4">
        <v>0</v>
      </c>
    </row>
    <row r="30" spans="1:12" ht="38.25" x14ac:dyDescent="0.2">
      <c r="A30" s="35">
        <v>6</v>
      </c>
      <c r="B30" s="38" t="s">
        <v>5</v>
      </c>
      <c r="C30" s="6" t="s">
        <v>17</v>
      </c>
      <c r="D30" s="14">
        <f>SUM(E30:L30)</f>
        <v>342670.36</v>
      </c>
      <c r="E30" s="7">
        <f>E31+E32</f>
        <v>76428.639999999999</v>
      </c>
      <c r="F30" s="7">
        <f t="shared" ref="F30" si="20">F31+F32</f>
        <v>5101.1400000000003</v>
      </c>
      <c r="G30" s="7">
        <f t="shared" ref="G30" si="21">G31+G32</f>
        <v>43523.43</v>
      </c>
      <c r="H30" s="7">
        <f>G30</f>
        <v>43523.43</v>
      </c>
      <c r="I30" s="7">
        <f>H30</f>
        <v>43523.43</v>
      </c>
      <c r="J30" s="7">
        <f>I30</f>
        <v>43523.43</v>
      </c>
      <c r="K30" s="7">
        <f>J30</f>
        <v>43523.43</v>
      </c>
      <c r="L30" s="8">
        <f>K30</f>
        <v>43523.43</v>
      </c>
    </row>
    <row r="31" spans="1:12" ht="25.5" x14ac:dyDescent="0.2">
      <c r="A31" s="36"/>
      <c r="B31" s="39"/>
      <c r="C31" s="3" t="s">
        <v>16</v>
      </c>
      <c r="D31" s="17">
        <f t="shared" ref="D31:D32" si="22">SUM(E31:L31)</f>
        <v>342670.36</v>
      </c>
      <c r="E31" s="4">
        <v>76428.639999999999</v>
      </c>
      <c r="F31" s="4">
        <v>5101.1400000000003</v>
      </c>
      <c r="G31" s="4">
        <v>43523.43</v>
      </c>
      <c r="H31" s="4">
        <f>H30</f>
        <v>43523.43</v>
      </c>
      <c r="I31" s="4">
        <f>I30</f>
        <v>43523.43</v>
      </c>
      <c r="J31" s="4">
        <f>J30</f>
        <v>43523.43</v>
      </c>
      <c r="K31" s="4">
        <f>K30</f>
        <v>43523.43</v>
      </c>
      <c r="L31" s="9">
        <f>K31</f>
        <v>43523.43</v>
      </c>
    </row>
    <row r="32" spans="1:12" ht="26.25" thickBot="1" x14ac:dyDescent="0.25">
      <c r="A32" s="42"/>
      <c r="B32" s="41"/>
      <c r="C32" s="5" t="s">
        <v>12</v>
      </c>
      <c r="D32" s="21">
        <f t="shared" si="22"/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4">
        <v>0</v>
      </c>
    </row>
    <row r="33" spans="1:12" ht="38.25" x14ac:dyDescent="0.2">
      <c r="A33" s="35">
        <v>7</v>
      </c>
      <c r="B33" s="38" t="s">
        <v>18</v>
      </c>
      <c r="C33" s="6" t="s">
        <v>17</v>
      </c>
      <c r="D33" s="14">
        <f>SUM(E33:L33)</f>
        <v>17280</v>
      </c>
      <c r="E33" s="7">
        <v>0</v>
      </c>
      <c r="F33" s="7">
        <f>SUM(F34:F35)</f>
        <v>8640</v>
      </c>
      <c r="G33" s="7">
        <v>0</v>
      </c>
      <c r="H33" s="7">
        <f>SUM(H34:H35)</f>
        <v>8640</v>
      </c>
      <c r="I33" s="7">
        <v>0</v>
      </c>
      <c r="J33" s="7">
        <f t="shared" ref="J33:L33" si="23">I33</f>
        <v>0</v>
      </c>
      <c r="K33" s="7">
        <f t="shared" si="23"/>
        <v>0</v>
      </c>
      <c r="L33" s="8">
        <f t="shared" si="23"/>
        <v>0</v>
      </c>
    </row>
    <row r="34" spans="1:12" ht="25.5" x14ac:dyDescent="0.2">
      <c r="A34" s="36"/>
      <c r="B34" s="39"/>
      <c r="C34" s="3" t="s">
        <v>16</v>
      </c>
      <c r="D34" s="17">
        <f t="shared" ref="D34:D35" si="24">SUM(E34:L34)</f>
        <v>12096</v>
      </c>
      <c r="E34" s="4">
        <v>0</v>
      </c>
      <c r="F34" s="4">
        <v>6048</v>
      </c>
      <c r="G34" s="4">
        <v>0</v>
      </c>
      <c r="H34" s="4">
        <v>6048</v>
      </c>
      <c r="I34" s="4">
        <v>0</v>
      </c>
      <c r="J34" s="4">
        <f t="shared" ref="J34" si="25">I34</f>
        <v>0</v>
      </c>
      <c r="K34" s="4">
        <f t="shared" ref="K34" si="26">J34</f>
        <v>0</v>
      </c>
      <c r="L34" s="9">
        <f t="shared" ref="L34" si="27">K34</f>
        <v>0</v>
      </c>
    </row>
    <row r="35" spans="1:12" ht="26.25" thickBot="1" x14ac:dyDescent="0.25">
      <c r="A35" s="37"/>
      <c r="B35" s="40"/>
      <c r="C35" s="10" t="s">
        <v>12</v>
      </c>
      <c r="D35" s="19">
        <f t="shared" si="24"/>
        <v>5184</v>
      </c>
      <c r="E35" s="11">
        <v>0</v>
      </c>
      <c r="F35" s="11">
        <v>2592</v>
      </c>
      <c r="G35" s="11">
        <v>0</v>
      </c>
      <c r="H35" s="11">
        <v>2592</v>
      </c>
      <c r="I35" s="11">
        <v>0</v>
      </c>
      <c r="J35" s="11">
        <v>0</v>
      </c>
      <c r="K35" s="11">
        <v>0</v>
      </c>
      <c r="L35" s="12">
        <v>0</v>
      </c>
    </row>
    <row r="36" spans="1:12" ht="38.25" x14ac:dyDescent="0.2">
      <c r="A36" s="56">
        <v>8</v>
      </c>
      <c r="B36" s="57" t="s">
        <v>19</v>
      </c>
      <c r="C36" s="31" t="s">
        <v>17</v>
      </c>
      <c r="D36" s="32">
        <f>SUM(E36:L36)</f>
        <v>17869.793000000001</v>
      </c>
      <c r="E36" s="33">
        <v>0</v>
      </c>
      <c r="F36" s="33">
        <v>17869.793000000001</v>
      </c>
      <c r="G36" s="33">
        <v>0</v>
      </c>
      <c r="H36" s="33">
        <v>0</v>
      </c>
      <c r="I36" s="33">
        <f t="shared" ref="I36:L36" si="28">H36</f>
        <v>0</v>
      </c>
      <c r="J36" s="33">
        <f t="shared" si="28"/>
        <v>0</v>
      </c>
      <c r="K36" s="33">
        <f t="shared" si="28"/>
        <v>0</v>
      </c>
      <c r="L36" s="34">
        <f t="shared" si="28"/>
        <v>0</v>
      </c>
    </row>
    <row r="37" spans="1:12" ht="25.5" x14ac:dyDescent="0.2">
      <c r="A37" s="36"/>
      <c r="B37" s="39"/>
      <c r="C37" s="3" t="s">
        <v>16</v>
      </c>
      <c r="D37" s="17">
        <f t="shared" ref="D37:D38" si="29">SUM(E37:L37)</f>
        <v>17669.79</v>
      </c>
      <c r="E37" s="4">
        <v>0</v>
      </c>
      <c r="F37" s="4">
        <v>17669.79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9">
        <v>0</v>
      </c>
    </row>
    <row r="38" spans="1:12" ht="26.25" thickBot="1" x14ac:dyDescent="0.25">
      <c r="A38" s="37"/>
      <c r="B38" s="40"/>
      <c r="C38" s="10" t="s">
        <v>12</v>
      </c>
      <c r="D38" s="19">
        <f t="shared" si="29"/>
        <v>200</v>
      </c>
      <c r="E38" s="11">
        <v>0</v>
      </c>
      <c r="F38" s="11">
        <v>200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2">
        <v>0</v>
      </c>
    </row>
    <row r="39" spans="1:12" ht="38.25" x14ac:dyDescent="0.2">
      <c r="A39" s="35">
        <v>9</v>
      </c>
      <c r="B39" s="38" t="s">
        <v>20</v>
      </c>
      <c r="C39" s="6" t="s">
        <v>17</v>
      </c>
      <c r="D39" s="14">
        <f>SUM(E39:L39)</f>
        <v>343799.25</v>
      </c>
      <c r="E39" s="7">
        <v>0</v>
      </c>
      <c r="F39" s="7">
        <f>SUM(F40:F41)</f>
        <v>343799.25</v>
      </c>
      <c r="G39" s="7">
        <v>0</v>
      </c>
      <c r="H39" s="7">
        <v>0</v>
      </c>
      <c r="I39" s="7">
        <f t="shared" ref="I39:L39" si="30">H39</f>
        <v>0</v>
      </c>
      <c r="J39" s="7">
        <f t="shared" si="30"/>
        <v>0</v>
      </c>
      <c r="K39" s="7">
        <f t="shared" si="30"/>
        <v>0</v>
      </c>
      <c r="L39" s="8">
        <f t="shared" si="30"/>
        <v>0</v>
      </c>
    </row>
    <row r="40" spans="1:12" ht="25.5" x14ac:dyDescent="0.2">
      <c r="A40" s="36"/>
      <c r="B40" s="39"/>
      <c r="C40" s="3" t="s">
        <v>16</v>
      </c>
      <c r="D40" s="17">
        <f t="shared" ref="D40:D41" si="31">SUM(E40:L40)</f>
        <v>343799.25</v>
      </c>
      <c r="E40" s="4">
        <v>0</v>
      </c>
      <c r="F40" s="4">
        <v>343799.25</v>
      </c>
      <c r="G40" s="33">
        <v>0</v>
      </c>
      <c r="H40" s="33">
        <v>0</v>
      </c>
      <c r="I40" s="33">
        <f t="shared" ref="I40" si="32">H40</f>
        <v>0</v>
      </c>
      <c r="J40" s="33">
        <f t="shared" ref="J40" si="33">I40</f>
        <v>0</v>
      </c>
      <c r="K40" s="33">
        <f t="shared" ref="K40" si="34">J40</f>
        <v>0</v>
      </c>
      <c r="L40" s="34">
        <f t="shared" ref="L40" si="35">K40</f>
        <v>0</v>
      </c>
    </row>
    <row r="41" spans="1:12" ht="26.25" thickBot="1" x14ac:dyDescent="0.25">
      <c r="A41" s="37"/>
      <c r="B41" s="40"/>
      <c r="C41" s="10" t="s">
        <v>12</v>
      </c>
      <c r="D41" s="19">
        <f t="shared" si="31"/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2">
        <v>0</v>
      </c>
    </row>
  </sheetData>
  <mergeCells count="25">
    <mergeCell ref="B9:B10"/>
    <mergeCell ref="A33:A35"/>
    <mergeCell ref="B33:B35"/>
    <mergeCell ref="A36:A38"/>
    <mergeCell ref="B36:B38"/>
    <mergeCell ref="B14:B16"/>
    <mergeCell ref="A14:A16"/>
    <mergeCell ref="B17:B19"/>
    <mergeCell ref="B20:B22"/>
    <mergeCell ref="A39:A41"/>
    <mergeCell ref="B39:B41"/>
    <mergeCell ref="B30:B32"/>
    <mergeCell ref="A30:A32"/>
    <mergeCell ref="G1:L6"/>
    <mergeCell ref="D9:L9"/>
    <mergeCell ref="A7:L7"/>
    <mergeCell ref="B24:B26"/>
    <mergeCell ref="B27:B29"/>
    <mergeCell ref="A9:A10"/>
    <mergeCell ref="C9:C10"/>
    <mergeCell ref="A17:A19"/>
    <mergeCell ref="A20:A22"/>
    <mergeCell ref="A24:A26"/>
    <mergeCell ref="A27:A29"/>
    <mergeCell ref="A11:B13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2023-04-03T14:43:38Z</cp:lastPrinted>
  <dcterms:created xsi:type="dcterms:W3CDTF">2015-06-05T18:19:34Z</dcterms:created>
  <dcterms:modified xsi:type="dcterms:W3CDTF">2023-04-03T14:45:17Z</dcterms:modified>
</cp:coreProperties>
</file>