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2" i="1"/>
  <c r="J18" i="1"/>
  <c r="J40" i="1"/>
  <c r="J53" i="1"/>
  <c r="J61" i="1"/>
  <c r="J62" i="1"/>
  <c r="G8" i="1"/>
  <c r="J59" i="1" l="1"/>
  <c r="F60" i="1" l="1"/>
  <c r="G60" i="1"/>
  <c r="H60" i="1"/>
  <c r="I60" i="1"/>
  <c r="J56" i="1"/>
  <c r="J57" i="1"/>
  <c r="J58" i="1"/>
  <c r="J55" i="1"/>
  <c r="J46" i="1"/>
  <c r="J48" i="1"/>
  <c r="J49" i="1"/>
  <c r="J50" i="1"/>
  <c r="J51" i="1"/>
  <c r="J52" i="1"/>
  <c r="J45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24" i="1"/>
  <c r="J17" i="1"/>
  <c r="J16" i="1"/>
  <c r="J15" i="1"/>
  <c r="J11" i="1"/>
  <c r="E60" i="1"/>
  <c r="E53" i="1"/>
  <c r="F53" i="1"/>
  <c r="H53" i="1"/>
  <c r="I53" i="1"/>
  <c r="F40" i="1"/>
  <c r="G40" i="1"/>
  <c r="H40" i="1"/>
  <c r="I40" i="1"/>
  <c r="I61" i="1" s="1"/>
  <c r="E40" i="1"/>
  <c r="I18" i="1"/>
  <c r="H18" i="1"/>
  <c r="G18" i="1"/>
  <c r="F18" i="1"/>
  <c r="E18" i="1"/>
  <c r="I12" i="1"/>
  <c r="H12" i="1"/>
  <c r="G12" i="1"/>
  <c r="F12" i="1"/>
  <c r="E12" i="1"/>
  <c r="I8" i="1"/>
  <c r="H8" i="1"/>
  <c r="F8" i="1"/>
  <c r="E8" i="1"/>
  <c r="J7" i="1"/>
  <c r="E61" i="1" l="1"/>
  <c r="E62" i="1" s="1"/>
  <c r="F61" i="1"/>
  <c r="F62" i="1" s="1"/>
  <c r="J60" i="1"/>
  <c r="H61" i="1"/>
  <c r="I62" i="1"/>
  <c r="H62" i="1" l="1"/>
  <c r="G53" i="1"/>
  <c r="G61" i="1" s="1"/>
  <c r="J47" i="1"/>
  <c r="G62" i="1" l="1"/>
</calcChain>
</file>

<file path=xl/sharedStrings.xml><?xml version="1.0" encoding="utf-8"?>
<sst xmlns="http://schemas.openxmlformats.org/spreadsheetml/2006/main" count="153" uniqueCount="68">
  <si>
    <t>№ п/п</t>
  </si>
  <si>
    <t>Наименование мероприятия</t>
  </si>
  <si>
    <t>Исполнитель</t>
  </si>
  <si>
    <t>Источник финансирования</t>
  </si>
  <si>
    <t>Финансирование по годам (тыс.руб.)</t>
  </si>
  <si>
    <t xml:space="preserve">2021 год </t>
  </si>
  <si>
    <t>2022 год</t>
  </si>
  <si>
    <t>2023 год</t>
  </si>
  <si>
    <t>2024 год</t>
  </si>
  <si>
    <t>2025 год</t>
  </si>
  <si>
    <t>Всего</t>
  </si>
  <si>
    <t>Содержание и обеспечение функционирования МАУ "Центр обеспечения безопасности"</t>
  </si>
  <si>
    <t xml:space="preserve"> МАУ "ЦОБ"</t>
  </si>
  <si>
    <t>МБ</t>
  </si>
  <si>
    <t>МКУ "Служба заказчика ЗМО"                         МАУ "ЦОБ"</t>
  </si>
  <si>
    <t>Построение, развитие и обслуживание сегментов аппаратно-программного комплекса "Безопасный город"</t>
  </si>
  <si>
    <t>Администрация муниципального округа</t>
  </si>
  <si>
    <t>Техническое обслуживание и ремонт боллардов</t>
  </si>
  <si>
    <t xml:space="preserve">На оплату электроэнергии телекоммуникационных шкафов </t>
  </si>
  <si>
    <t>Обеспечение первичных мер пожарной безопасности в муниципальном округе, поддержание в надлежащем состоянии  противопожарного водоснабжения. Создание условий для деятельности добровольной пожарной дружины</t>
  </si>
  <si>
    <t>Оборудование в населенных пунктах подверженных угрозе лесных пожаров минерализованных противопожарных полос</t>
  </si>
  <si>
    <t xml:space="preserve"> МАУ "ЦОБ"                           МАУ "Плантаже"</t>
  </si>
  <si>
    <t xml:space="preserve">Очистка территорий муниципального округа  прилегающих к лесным массивам от сухой растительности мусора и других горючих материалов шириной не менее 10 м. </t>
  </si>
  <si>
    <t>Оборудование подъездов площадок с твердым покрытием к водоемам, для забора воды пожарными автомобилями и очистка мест забора воды в населенных пунктах муниципального округа</t>
  </si>
  <si>
    <t>Закупка ремонт и установка пожарных гидрантов</t>
  </si>
  <si>
    <t>Оборудование водопроводных систем  пожарными кранами и полугайками для отбора воды пожарными автомобилями, в сельских населенных пунктах муниципального образования с населением до 500 человек.</t>
  </si>
  <si>
    <t>Обеспечение водонапорных скважин источниками бесперебойного питания (Электро-генератор 8-10 кВт) для нужд пожаротушения 2 шт. для аварийных бригад МКП «Водоканал ЗМО», МКП «Теплосеть ЗМО» и  2шт. на созданияе резерврезерва материальных ресурсов для предупреждения и ликвидации чрезвычайных ситуаций</t>
  </si>
  <si>
    <t>п. Переславское, п. Красноторовка</t>
  </si>
  <si>
    <t>Закупка первичных средств тушения пожаров и противопожарного инвентаря в населенные пункты подверженные угрозе лесных пожаров: Морское, Рыбачий, Лесной, Переславское, Колосовка, Прохладное, Грачевка, Красноторовка</t>
  </si>
  <si>
    <t>Создание условий для деятельности добровольной пожарной дружины, закупка ранцевых огнетушителей и спецодежды</t>
  </si>
  <si>
    <t>Монтаж водопровода от котельной к гаражам для стоянки пожарных автомобилей в п. Рыбачий, по ул. Зеленая.</t>
  </si>
  <si>
    <t>Установка на безвозмездной основе автоматических пожарных извещателей в местах прживания граждан, многодетных семей оказавшихся в сложной жизненной ситуации, в семьях с детьми находящихся социально-опасном положении и других категорий граждан нуждающихся в социальной поддержке</t>
  </si>
  <si>
    <t>Комитет социальной защиты Администрации муниципального округа</t>
  </si>
  <si>
    <t>Огнезащитная обработка деревянных конструкций чердачных помещений в административных зданиях муниципалитета.</t>
  </si>
  <si>
    <t>Итого по разделу:</t>
  </si>
  <si>
    <t>Обеспечение безопасности гидротехнических сооружений (ГТС)</t>
  </si>
  <si>
    <t>МАУ "ЦОБ"                             МАУ "Плантаже"            МАУ "Благоустройство"</t>
  </si>
  <si>
    <t>Обучение и аттестация работников организаций ответственных за безопасную эксплуатацию ГТС</t>
  </si>
  <si>
    <t>Обеспечение безопасности людей на водных объектах, предупреждение чрезвычайных ситуаций связанных с негативным воздействием паводковых явлений (подтоплений),  предупреждение на территории эпизоотий и уничтожение биологических отходов.</t>
  </si>
  <si>
    <t>Приобретение и установка предупредительных и информационных знаков безопасности на водных объектах</t>
  </si>
  <si>
    <t>МАУ "Благоустройство" МАУ "Плантаже", МАУ "ЦОБ" Администрация муниципального округа</t>
  </si>
  <si>
    <t>Очистка и углубление меллиоративных и ливневых водоотводящих каналов</t>
  </si>
  <si>
    <t>Администрация муниципального округа  МАУ "ЦОБ"</t>
  </si>
  <si>
    <t xml:space="preserve"> Предупреждение на территории муниципального округа эпизоотий,уничтожение биологических отходов.</t>
  </si>
  <si>
    <t>МУП "бытововое обслуживание ЗМО",  МАУ "ЗМО "Благоустройство" МАУ "Плантаже"</t>
  </si>
  <si>
    <t>Организация ведения гражданской обороны на территории МО "Зеленоградский городской округ"</t>
  </si>
  <si>
    <t>ИТОГО:</t>
  </si>
  <si>
    <r>
      <rPr>
        <b/>
        <sz val="10"/>
        <rFont val="Times New Roman"/>
        <family val="1"/>
        <charset val="204"/>
      </rPr>
      <t xml:space="preserve">Обеспечение мероприятий по пожарной безопасности в административных зданиях муниципалитета:                                                   </t>
    </r>
    <r>
      <rPr>
        <sz val="10"/>
        <rFont val="Times New Roman"/>
        <family val="1"/>
        <charset val="204"/>
      </rPr>
      <t>Приобретение поэтажных «Планов Эвакуации людей при пожаре» для административных зданий муниципалитета</t>
    </r>
  </si>
  <si>
    <r>
      <rPr>
        <b/>
        <sz val="10"/>
        <rFont val="Times New Roman"/>
        <family val="1"/>
        <charset val="204"/>
      </rPr>
      <t xml:space="preserve">Содержание, обслуживание и ремонт ГТС:                
</t>
    </r>
    <r>
      <rPr>
        <sz val="10"/>
        <rFont val="Times New Roman"/>
        <family val="1"/>
        <charset val="204"/>
      </rPr>
      <t xml:space="preserve">ГТС Набережная и пирс в г. Зеленоградске     
ГТС Набережная в п. Лесной     </t>
    </r>
  </si>
  <si>
    <t>ГТС водохранилище «Люблинское»                                 
ГТС пруда в п. Клюквенное- ГТС габионы в п. Заостровье
- ГТС Дюкер на р. Медвежья
- ГТС пруда в п. Логвино
- ГТС пруда в п. Клюквенное
- ГТС водохранилище «Люблинское»
- ГТС на озере в п. Романово
- ГТС пруда Шиповский- 2
- ГТС водохранилища "Великое" 
- ГТС водохранилища "Карповое" 
- ГТС водохранилища "Гагара"</t>
  </si>
  <si>
    <t>Основное мероприятие "Обеспечение функционирования единой системы вызовов экстренной оперативной службы"</t>
  </si>
  <si>
    <t>Содержание оперативных дежурных ЕДДС муниципального округа</t>
  </si>
  <si>
    <t>Основное мероприятие "Обеспечение функционирования МАУ  "Центр обеспечения безопасности"</t>
  </si>
  <si>
    <t>Основное мероприятие "Развитие и обслуживание системы АПК "Безопасный город"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</si>
  <si>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</si>
  <si>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Всего по мероприятию:</t>
  </si>
  <si>
    <t>Закупка и перезарядка огнетушителей в соответствии с расчетами для административных зданий муниципалитета.</t>
  </si>
  <si>
    <t xml:space="preserve"> Обязательное страхование гидротехнических сооружений:                                                                     
- ГТС Набережная в г. Зеленоградске
- ГТС Пирс в г. Зеленоградске
- ГТС Набережная в п. Лесной
- ГТС габионы в п. Заостровье
- ГТС Дюкер на р. Медвежья
- ГТС пруда в п. Клюквенное
- ГТС водохранилища "Великое" 
- ГТС водохранилища "Карповое" 
- ГТС водохранилища "Гагара"</t>
  </si>
  <si>
    <t>Обследование ГТС, расчет вреда в результате аварии на ГТС, разработка паспорта ГТС, разработка и согласование правил эксплуатации ГТС, разработка инструкций по технической эксплуатации ГТС:
- ГТС пруда в п. Логвино
- ГТС водохранилище «Люблинское»
- ГТС Дюкер на р. Медвежья</t>
  </si>
  <si>
    <r>
      <rPr>
        <b/>
        <sz val="10"/>
        <rFont val="Times New Roman"/>
        <family val="1"/>
        <charset val="204"/>
      </rPr>
      <t xml:space="preserve">Разработка Декларирации безопасности ГТС и ее экспертиза:                       </t>
    </r>
    <r>
      <rPr>
        <sz val="10"/>
        <rFont val="Times New Roman"/>
        <family val="1"/>
        <charset val="204"/>
      </rPr>
      <t xml:space="preserve">                                                            
ГТС габионы в п. Заостровье</t>
    </r>
  </si>
  <si>
    <t>ГТС на озере в п. Романово
ГТС Дюкер на р. Медвежья
ГТС пруда в п. Логвино
ГТС Набережная в г. Зеленоградске
ГТС Пирс в г. Зеленоградске
ГТС Набережная в п. Лесной</t>
  </si>
  <si>
    <t>ГТС пруда в п. Логвино                                                                                            
ГТС Дюкер на р. Медвежья</t>
  </si>
  <si>
    <t>МАУ "ЦОБ"                                 МАУ "Благоустройство"</t>
  </si>
  <si>
    <t>Организация работы мобилизационного органа, военно-учетного стола  администрации и  обеспечение ведения секретного делопроизводства.</t>
  </si>
  <si>
    <t>Приобретение знаков пожарной безопасности и наглядной агитации (Банеры, памятки и т.д.)</t>
  </si>
  <si>
    <t>Перечень мероприятий и финансовое обеспечение реализации муниципальной программы МО "Зеленоградский муниципальный округ 
Калининградской области " "Безопасность" на 2021-2025 годы</t>
  </si>
  <si>
    <r>
      <rPr>
        <b/>
        <sz val="10"/>
        <rFont val="Times New Roman"/>
        <family val="1"/>
        <charset val="204"/>
      </rPr>
      <t>Обеспечение системами оповещения населенных пунктов подверженных угрозе лесных пожаров</t>
    </r>
    <r>
      <rPr>
        <sz val="10"/>
        <rFont val="Times New Roman"/>
        <family val="1"/>
        <charset val="204"/>
      </rPr>
      <t xml:space="preserve">:      
п. Прохладное, п. Колосовка, </t>
    </r>
  </si>
  <si>
    <t>Приложение № 1
к муниципальной программе   
МО «Зеленоградский муниципальный округ
Калининградской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</si>
</sst>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2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right" vertical="center"/>
    </xf>
    <xf numFmtId="1" fontId="12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right" vertical="center"/>
    </xf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="120" zoomScaleNormal="120" workbookViewId="0">
      <selection activeCell="A3" sqref="A3:J3"/>
    </sheetView>
  </sheetViews>
  <sheetFormatPr defaultRowHeight="15" x14ac:dyDescent="0.25"/>
  <cols>
    <col min="1" max="1" width="5" style="37" customWidth="1"/>
    <col min="2" max="2" width="40.5703125" style="1" customWidth="1"/>
    <col min="3" max="3" width="21.28515625" style="2" customWidth="1"/>
    <col min="4" max="4" width="10.140625" style="2" customWidth="1"/>
    <col min="5" max="5" width="14.28515625" style="20" customWidth="1"/>
    <col min="6" max="6" width="12.42578125" style="20" customWidth="1"/>
    <col min="7" max="7" width="12.7109375" style="20" customWidth="1"/>
    <col min="8" max="8" width="12.5703125" style="46" customWidth="1"/>
    <col min="9" max="9" width="13" style="20" customWidth="1"/>
    <col min="10" max="10" width="13.5703125" style="20" customWidth="1"/>
    <col min="11" max="256" width="9.140625" style="26"/>
    <col min="257" max="257" width="5" style="26" customWidth="1"/>
    <col min="258" max="258" width="33.85546875" style="26" customWidth="1"/>
    <col min="259" max="259" width="21.28515625" style="26" customWidth="1"/>
    <col min="260" max="260" width="8.5703125" style="26" customWidth="1"/>
    <col min="261" max="265" width="10.28515625" style="26" customWidth="1"/>
    <col min="266" max="266" width="13.5703125" style="26" customWidth="1"/>
    <col min="267" max="512" width="9.140625" style="26"/>
    <col min="513" max="513" width="5" style="26" customWidth="1"/>
    <col min="514" max="514" width="33.85546875" style="26" customWidth="1"/>
    <col min="515" max="515" width="21.28515625" style="26" customWidth="1"/>
    <col min="516" max="516" width="8.5703125" style="26" customWidth="1"/>
    <col min="517" max="521" width="10.28515625" style="26" customWidth="1"/>
    <col min="522" max="522" width="13.5703125" style="26" customWidth="1"/>
    <col min="523" max="768" width="9.140625" style="26"/>
    <col min="769" max="769" width="5" style="26" customWidth="1"/>
    <col min="770" max="770" width="33.85546875" style="26" customWidth="1"/>
    <col min="771" max="771" width="21.28515625" style="26" customWidth="1"/>
    <col min="772" max="772" width="8.5703125" style="26" customWidth="1"/>
    <col min="773" max="777" width="10.28515625" style="26" customWidth="1"/>
    <col min="778" max="778" width="13.5703125" style="26" customWidth="1"/>
    <col min="779" max="1024" width="9.140625" style="26"/>
    <col min="1025" max="1025" width="5" style="26" customWidth="1"/>
    <col min="1026" max="1026" width="33.85546875" style="26" customWidth="1"/>
    <col min="1027" max="1027" width="21.28515625" style="26" customWidth="1"/>
    <col min="1028" max="1028" width="8.5703125" style="26" customWidth="1"/>
    <col min="1029" max="1033" width="10.28515625" style="26" customWidth="1"/>
    <col min="1034" max="1034" width="13.5703125" style="26" customWidth="1"/>
    <col min="1035" max="1280" width="9.140625" style="26"/>
    <col min="1281" max="1281" width="5" style="26" customWidth="1"/>
    <col min="1282" max="1282" width="33.85546875" style="26" customWidth="1"/>
    <col min="1283" max="1283" width="21.28515625" style="26" customWidth="1"/>
    <col min="1284" max="1284" width="8.5703125" style="26" customWidth="1"/>
    <col min="1285" max="1289" width="10.28515625" style="26" customWidth="1"/>
    <col min="1290" max="1290" width="13.5703125" style="26" customWidth="1"/>
    <col min="1291" max="1536" width="9.140625" style="26"/>
    <col min="1537" max="1537" width="5" style="26" customWidth="1"/>
    <col min="1538" max="1538" width="33.85546875" style="26" customWidth="1"/>
    <col min="1539" max="1539" width="21.28515625" style="26" customWidth="1"/>
    <col min="1540" max="1540" width="8.5703125" style="26" customWidth="1"/>
    <col min="1541" max="1545" width="10.28515625" style="26" customWidth="1"/>
    <col min="1546" max="1546" width="13.5703125" style="26" customWidth="1"/>
    <col min="1547" max="1792" width="9.140625" style="26"/>
    <col min="1793" max="1793" width="5" style="26" customWidth="1"/>
    <col min="1794" max="1794" width="33.85546875" style="26" customWidth="1"/>
    <col min="1795" max="1795" width="21.28515625" style="26" customWidth="1"/>
    <col min="1796" max="1796" width="8.5703125" style="26" customWidth="1"/>
    <col min="1797" max="1801" width="10.28515625" style="26" customWidth="1"/>
    <col min="1802" max="1802" width="13.5703125" style="26" customWidth="1"/>
    <col min="1803" max="2048" width="9.140625" style="26"/>
    <col min="2049" max="2049" width="5" style="26" customWidth="1"/>
    <col min="2050" max="2050" width="33.85546875" style="26" customWidth="1"/>
    <col min="2051" max="2051" width="21.28515625" style="26" customWidth="1"/>
    <col min="2052" max="2052" width="8.5703125" style="26" customWidth="1"/>
    <col min="2053" max="2057" width="10.28515625" style="26" customWidth="1"/>
    <col min="2058" max="2058" width="13.5703125" style="26" customWidth="1"/>
    <col min="2059" max="2304" width="9.140625" style="26"/>
    <col min="2305" max="2305" width="5" style="26" customWidth="1"/>
    <col min="2306" max="2306" width="33.85546875" style="26" customWidth="1"/>
    <col min="2307" max="2307" width="21.28515625" style="26" customWidth="1"/>
    <col min="2308" max="2308" width="8.5703125" style="26" customWidth="1"/>
    <col min="2309" max="2313" width="10.28515625" style="26" customWidth="1"/>
    <col min="2314" max="2314" width="13.5703125" style="26" customWidth="1"/>
    <col min="2315" max="2560" width="9.140625" style="26"/>
    <col min="2561" max="2561" width="5" style="26" customWidth="1"/>
    <col min="2562" max="2562" width="33.85546875" style="26" customWidth="1"/>
    <col min="2563" max="2563" width="21.28515625" style="26" customWidth="1"/>
    <col min="2564" max="2564" width="8.5703125" style="26" customWidth="1"/>
    <col min="2565" max="2569" width="10.28515625" style="26" customWidth="1"/>
    <col min="2570" max="2570" width="13.5703125" style="26" customWidth="1"/>
    <col min="2571" max="2816" width="9.140625" style="26"/>
    <col min="2817" max="2817" width="5" style="26" customWidth="1"/>
    <col min="2818" max="2818" width="33.85546875" style="26" customWidth="1"/>
    <col min="2819" max="2819" width="21.28515625" style="26" customWidth="1"/>
    <col min="2820" max="2820" width="8.5703125" style="26" customWidth="1"/>
    <col min="2821" max="2825" width="10.28515625" style="26" customWidth="1"/>
    <col min="2826" max="2826" width="13.5703125" style="26" customWidth="1"/>
    <col min="2827" max="3072" width="9.140625" style="26"/>
    <col min="3073" max="3073" width="5" style="26" customWidth="1"/>
    <col min="3074" max="3074" width="33.85546875" style="26" customWidth="1"/>
    <col min="3075" max="3075" width="21.28515625" style="26" customWidth="1"/>
    <col min="3076" max="3076" width="8.5703125" style="26" customWidth="1"/>
    <col min="3077" max="3081" width="10.28515625" style="26" customWidth="1"/>
    <col min="3082" max="3082" width="13.5703125" style="26" customWidth="1"/>
    <col min="3083" max="3328" width="9.140625" style="26"/>
    <col min="3329" max="3329" width="5" style="26" customWidth="1"/>
    <col min="3330" max="3330" width="33.85546875" style="26" customWidth="1"/>
    <col min="3331" max="3331" width="21.28515625" style="26" customWidth="1"/>
    <col min="3332" max="3332" width="8.5703125" style="26" customWidth="1"/>
    <col min="3333" max="3337" width="10.28515625" style="26" customWidth="1"/>
    <col min="3338" max="3338" width="13.5703125" style="26" customWidth="1"/>
    <col min="3339" max="3584" width="9.140625" style="26"/>
    <col min="3585" max="3585" width="5" style="26" customWidth="1"/>
    <col min="3586" max="3586" width="33.85546875" style="26" customWidth="1"/>
    <col min="3587" max="3587" width="21.28515625" style="26" customWidth="1"/>
    <col min="3588" max="3588" width="8.5703125" style="26" customWidth="1"/>
    <col min="3589" max="3593" width="10.28515625" style="26" customWidth="1"/>
    <col min="3594" max="3594" width="13.5703125" style="26" customWidth="1"/>
    <col min="3595" max="3840" width="9.140625" style="26"/>
    <col min="3841" max="3841" width="5" style="26" customWidth="1"/>
    <col min="3842" max="3842" width="33.85546875" style="26" customWidth="1"/>
    <col min="3843" max="3843" width="21.28515625" style="26" customWidth="1"/>
    <col min="3844" max="3844" width="8.5703125" style="26" customWidth="1"/>
    <col min="3845" max="3849" width="10.28515625" style="26" customWidth="1"/>
    <col min="3850" max="3850" width="13.5703125" style="26" customWidth="1"/>
    <col min="3851" max="4096" width="9.140625" style="26"/>
    <col min="4097" max="4097" width="5" style="26" customWidth="1"/>
    <col min="4098" max="4098" width="33.85546875" style="26" customWidth="1"/>
    <col min="4099" max="4099" width="21.28515625" style="26" customWidth="1"/>
    <col min="4100" max="4100" width="8.5703125" style="26" customWidth="1"/>
    <col min="4101" max="4105" width="10.28515625" style="26" customWidth="1"/>
    <col min="4106" max="4106" width="13.5703125" style="26" customWidth="1"/>
    <col min="4107" max="4352" width="9.140625" style="26"/>
    <col min="4353" max="4353" width="5" style="26" customWidth="1"/>
    <col min="4354" max="4354" width="33.85546875" style="26" customWidth="1"/>
    <col min="4355" max="4355" width="21.28515625" style="26" customWidth="1"/>
    <col min="4356" max="4356" width="8.5703125" style="26" customWidth="1"/>
    <col min="4357" max="4361" width="10.28515625" style="26" customWidth="1"/>
    <col min="4362" max="4362" width="13.5703125" style="26" customWidth="1"/>
    <col min="4363" max="4608" width="9.140625" style="26"/>
    <col min="4609" max="4609" width="5" style="26" customWidth="1"/>
    <col min="4610" max="4610" width="33.85546875" style="26" customWidth="1"/>
    <col min="4611" max="4611" width="21.28515625" style="26" customWidth="1"/>
    <col min="4612" max="4612" width="8.5703125" style="26" customWidth="1"/>
    <col min="4613" max="4617" width="10.28515625" style="26" customWidth="1"/>
    <col min="4618" max="4618" width="13.5703125" style="26" customWidth="1"/>
    <col min="4619" max="4864" width="9.140625" style="26"/>
    <col min="4865" max="4865" width="5" style="26" customWidth="1"/>
    <col min="4866" max="4866" width="33.85546875" style="26" customWidth="1"/>
    <col min="4867" max="4867" width="21.28515625" style="26" customWidth="1"/>
    <col min="4868" max="4868" width="8.5703125" style="26" customWidth="1"/>
    <col min="4869" max="4873" width="10.28515625" style="26" customWidth="1"/>
    <col min="4874" max="4874" width="13.5703125" style="26" customWidth="1"/>
    <col min="4875" max="5120" width="9.140625" style="26"/>
    <col min="5121" max="5121" width="5" style="26" customWidth="1"/>
    <col min="5122" max="5122" width="33.85546875" style="26" customWidth="1"/>
    <col min="5123" max="5123" width="21.28515625" style="26" customWidth="1"/>
    <col min="5124" max="5124" width="8.5703125" style="26" customWidth="1"/>
    <col min="5125" max="5129" width="10.28515625" style="26" customWidth="1"/>
    <col min="5130" max="5130" width="13.5703125" style="26" customWidth="1"/>
    <col min="5131" max="5376" width="9.140625" style="26"/>
    <col min="5377" max="5377" width="5" style="26" customWidth="1"/>
    <col min="5378" max="5378" width="33.85546875" style="26" customWidth="1"/>
    <col min="5379" max="5379" width="21.28515625" style="26" customWidth="1"/>
    <col min="5380" max="5380" width="8.5703125" style="26" customWidth="1"/>
    <col min="5381" max="5385" width="10.28515625" style="26" customWidth="1"/>
    <col min="5386" max="5386" width="13.5703125" style="26" customWidth="1"/>
    <col min="5387" max="5632" width="9.140625" style="26"/>
    <col min="5633" max="5633" width="5" style="26" customWidth="1"/>
    <col min="5634" max="5634" width="33.85546875" style="26" customWidth="1"/>
    <col min="5635" max="5635" width="21.28515625" style="26" customWidth="1"/>
    <col min="5636" max="5636" width="8.5703125" style="26" customWidth="1"/>
    <col min="5637" max="5641" width="10.28515625" style="26" customWidth="1"/>
    <col min="5642" max="5642" width="13.5703125" style="26" customWidth="1"/>
    <col min="5643" max="5888" width="9.140625" style="26"/>
    <col min="5889" max="5889" width="5" style="26" customWidth="1"/>
    <col min="5890" max="5890" width="33.85546875" style="26" customWidth="1"/>
    <col min="5891" max="5891" width="21.28515625" style="26" customWidth="1"/>
    <col min="5892" max="5892" width="8.5703125" style="26" customWidth="1"/>
    <col min="5893" max="5897" width="10.28515625" style="26" customWidth="1"/>
    <col min="5898" max="5898" width="13.5703125" style="26" customWidth="1"/>
    <col min="5899" max="6144" width="9.140625" style="26"/>
    <col min="6145" max="6145" width="5" style="26" customWidth="1"/>
    <col min="6146" max="6146" width="33.85546875" style="26" customWidth="1"/>
    <col min="6147" max="6147" width="21.28515625" style="26" customWidth="1"/>
    <col min="6148" max="6148" width="8.5703125" style="26" customWidth="1"/>
    <col min="6149" max="6153" width="10.28515625" style="26" customWidth="1"/>
    <col min="6154" max="6154" width="13.5703125" style="26" customWidth="1"/>
    <col min="6155" max="6400" width="9.140625" style="26"/>
    <col min="6401" max="6401" width="5" style="26" customWidth="1"/>
    <col min="6402" max="6402" width="33.85546875" style="26" customWidth="1"/>
    <col min="6403" max="6403" width="21.28515625" style="26" customWidth="1"/>
    <col min="6404" max="6404" width="8.5703125" style="26" customWidth="1"/>
    <col min="6405" max="6409" width="10.28515625" style="26" customWidth="1"/>
    <col min="6410" max="6410" width="13.5703125" style="26" customWidth="1"/>
    <col min="6411" max="6656" width="9.140625" style="26"/>
    <col min="6657" max="6657" width="5" style="26" customWidth="1"/>
    <col min="6658" max="6658" width="33.85546875" style="26" customWidth="1"/>
    <col min="6659" max="6659" width="21.28515625" style="26" customWidth="1"/>
    <col min="6660" max="6660" width="8.5703125" style="26" customWidth="1"/>
    <col min="6661" max="6665" width="10.28515625" style="26" customWidth="1"/>
    <col min="6666" max="6666" width="13.5703125" style="26" customWidth="1"/>
    <col min="6667" max="6912" width="9.140625" style="26"/>
    <col min="6913" max="6913" width="5" style="26" customWidth="1"/>
    <col min="6914" max="6914" width="33.85546875" style="26" customWidth="1"/>
    <col min="6915" max="6915" width="21.28515625" style="26" customWidth="1"/>
    <col min="6916" max="6916" width="8.5703125" style="26" customWidth="1"/>
    <col min="6917" max="6921" width="10.28515625" style="26" customWidth="1"/>
    <col min="6922" max="6922" width="13.5703125" style="26" customWidth="1"/>
    <col min="6923" max="7168" width="9.140625" style="26"/>
    <col min="7169" max="7169" width="5" style="26" customWidth="1"/>
    <col min="7170" max="7170" width="33.85546875" style="26" customWidth="1"/>
    <col min="7171" max="7171" width="21.28515625" style="26" customWidth="1"/>
    <col min="7172" max="7172" width="8.5703125" style="26" customWidth="1"/>
    <col min="7173" max="7177" width="10.28515625" style="26" customWidth="1"/>
    <col min="7178" max="7178" width="13.5703125" style="26" customWidth="1"/>
    <col min="7179" max="7424" width="9.140625" style="26"/>
    <col min="7425" max="7425" width="5" style="26" customWidth="1"/>
    <col min="7426" max="7426" width="33.85546875" style="26" customWidth="1"/>
    <col min="7427" max="7427" width="21.28515625" style="26" customWidth="1"/>
    <col min="7428" max="7428" width="8.5703125" style="26" customWidth="1"/>
    <col min="7429" max="7433" width="10.28515625" style="26" customWidth="1"/>
    <col min="7434" max="7434" width="13.5703125" style="26" customWidth="1"/>
    <col min="7435" max="7680" width="9.140625" style="26"/>
    <col min="7681" max="7681" width="5" style="26" customWidth="1"/>
    <col min="7682" max="7682" width="33.85546875" style="26" customWidth="1"/>
    <col min="7683" max="7683" width="21.28515625" style="26" customWidth="1"/>
    <col min="7684" max="7684" width="8.5703125" style="26" customWidth="1"/>
    <col min="7685" max="7689" width="10.28515625" style="26" customWidth="1"/>
    <col min="7690" max="7690" width="13.5703125" style="26" customWidth="1"/>
    <col min="7691" max="7936" width="9.140625" style="26"/>
    <col min="7937" max="7937" width="5" style="26" customWidth="1"/>
    <col min="7938" max="7938" width="33.85546875" style="26" customWidth="1"/>
    <col min="7939" max="7939" width="21.28515625" style="26" customWidth="1"/>
    <col min="7940" max="7940" width="8.5703125" style="26" customWidth="1"/>
    <col min="7941" max="7945" width="10.28515625" style="26" customWidth="1"/>
    <col min="7946" max="7946" width="13.5703125" style="26" customWidth="1"/>
    <col min="7947" max="8192" width="9.140625" style="26"/>
    <col min="8193" max="8193" width="5" style="26" customWidth="1"/>
    <col min="8194" max="8194" width="33.85546875" style="26" customWidth="1"/>
    <col min="8195" max="8195" width="21.28515625" style="26" customWidth="1"/>
    <col min="8196" max="8196" width="8.5703125" style="26" customWidth="1"/>
    <col min="8197" max="8201" width="10.28515625" style="26" customWidth="1"/>
    <col min="8202" max="8202" width="13.5703125" style="26" customWidth="1"/>
    <col min="8203" max="8448" width="9.140625" style="26"/>
    <col min="8449" max="8449" width="5" style="26" customWidth="1"/>
    <col min="8450" max="8450" width="33.85546875" style="26" customWidth="1"/>
    <col min="8451" max="8451" width="21.28515625" style="26" customWidth="1"/>
    <col min="8452" max="8452" width="8.5703125" style="26" customWidth="1"/>
    <col min="8453" max="8457" width="10.28515625" style="26" customWidth="1"/>
    <col min="8458" max="8458" width="13.5703125" style="26" customWidth="1"/>
    <col min="8459" max="8704" width="9.140625" style="26"/>
    <col min="8705" max="8705" width="5" style="26" customWidth="1"/>
    <col min="8706" max="8706" width="33.85546875" style="26" customWidth="1"/>
    <col min="8707" max="8707" width="21.28515625" style="26" customWidth="1"/>
    <col min="8708" max="8708" width="8.5703125" style="26" customWidth="1"/>
    <col min="8709" max="8713" width="10.28515625" style="26" customWidth="1"/>
    <col min="8714" max="8714" width="13.5703125" style="26" customWidth="1"/>
    <col min="8715" max="8960" width="9.140625" style="26"/>
    <col min="8961" max="8961" width="5" style="26" customWidth="1"/>
    <col min="8962" max="8962" width="33.85546875" style="26" customWidth="1"/>
    <col min="8963" max="8963" width="21.28515625" style="26" customWidth="1"/>
    <col min="8964" max="8964" width="8.5703125" style="26" customWidth="1"/>
    <col min="8965" max="8969" width="10.28515625" style="26" customWidth="1"/>
    <col min="8970" max="8970" width="13.5703125" style="26" customWidth="1"/>
    <col min="8971" max="9216" width="9.140625" style="26"/>
    <col min="9217" max="9217" width="5" style="26" customWidth="1"/>
    <col min="9218" max="9218" width="33.85546875" style="26" customWidth="1"/>
    <col min="9219" max="9219" width="21.28515625" style="26" customWidth="1"/>
    <col min="9220" max="9220" width="8.5703125" style="26" customWidth="1"/>
    <col min="9221" max="9225" width="10.28515625" style="26" customWidth="1"/>
    <col min="9226" max="9226" width="13.5703125" style="26" customWidth="1"/>
    <col min="9227" max="9472" width="9.140625" style="26"/>
    <col min="9473" max="9473" width="5" style="26" customWidth="1"/>
    <col min="9474" max="9474" width="33.85546875" style="26" customWidth="1"/>
    <col min="9475" max="9475" width="21.28515625" style="26" customWidth="1"/>
    <col min="9476" max="9476" width="8.5703125" style="26" customWidth="1"/>
    <col min="9477" max="9481" width="10.28515625" style="26" customWidth="1"/>
    <col min="9482" max="9482" width="13.5703125" style="26" customWidth="1"/>
    <col min="9483" max="9728" width="9.140625" style="26"/>
    <col min="9729" max="9729" width="5" style="26" customWidth="1"/>
    <col min="9730" max="9730" width="33.85546875" style="26" customWidth="1"/>
    <col min="9731" max="9731" width="21.28515625" style="26" customWidth="1"/>
    <col min="9732" max="9732" width="8.5703125" style="26" customWidth="1"/>
    <col min="9733" max="9737" width="10.28515625" style="26" customWidth="1"/>
    <col min="9738" max="9738" width="13.5703125" style="26" customWidth="1"/>
    <col min="9739" max="9984" width="9.140625" style="26"/>
    <col min="9985" max="9985" width="5" style="26" customWidth="1"/>
    <col min="9986" max="9986" width="33.85546875" style="26" customWidth="1"/>
    <col min="9987" max="9987" width="21.28515625" style="26" customWidth="1"/>
    <col min="9988" max="9988" width="8.5703125" style="26" customWidth="1"/>
    <col min="9989" max="9993" width="10.28515625" style="26" customWidth="1"/>
    <col min="9994" max="9994" width="13.5703125" style="26" customWidth="1"/>
    <col min="9995" max="10240" width="9.140625" style="26"/>
    <col min="10241" max="10241" width="5" style="26" customWidth="1"/>
    <col min="10242" max="10242" width="33.85546875" style="26" customWidth="1"/>
    <col min="10243" max="10243" width="21.28515625" style="26" customWidth="1"/>
    <col min="10244" max="10244" width="8.5703125" style="26" customWidth="1"/>
    <col min="10245" max="10249" width="10.28515625" style="26" customWidth="1"/>
    <col min="10250" max="10250" width="13.5703125" style="26" customWidth="1"/>
    <col min="10251" max="10496" width="9.140625" style="26"/>
    <col min="10497" max="10497" width="5" style="26" customWidth="1"/>
    <col min="10498" max="10498" width="33.85546875" style="26" customWidth="1"/>
    <col min="10499" max="10499" width="21.28515625" style="26" customWidth="1"/>
    <col min="10500" max="10500" width="8.5703125" style="26" customWidth="1"/>
    <col min="10501" max="10505" width="10.28515625" style="26" customWidth="1"/>
    <col min="10506" max="10506" width="13.5703125" style="26" customWidth="1"/>
    <col min="10507" max="10752" width="9.140625" style="26"/>
    <col min="10753" max="10753" width="5" style="26" customWidth="1"/>
    <col min="10754" max="10754" width="33.85546875" style="26" customWidth="1"/>
    <col min="10755" max="10755" width="21.28515625" style="26" customWidth="1"/>
    <col min="10756" max="10756" width="8.5703125" style="26" customWidth="1"/>
    <col min="10757" max="10761" width="10.28515625" style="26" customWidth="1"/>
    <col min="10762" max="10762" width="13.5703125" style="26" customWidth="1"/>
    <col min="10763" max="11008" width="9.140625" style="26"/>
    <col min="11009" max="11009" width="5" style="26" customWidth="1"/>
    <col min="11010" max="11010" width="33.85546875" style="26" customWidth="1"/>
    <col min="11011" max="11011" width="21.28515625" style="26" customWidth="1"/>
    <col min="11012" max="11012" width="8.5703125" style="26" customWidth="1"/>
    <col min="11013" max="11017" width="10.28515625" style="26" customWidth="1"/>
    <col min="11018" max="11018" width="13.5703125" style="26" customWidth="1"/>
    <col min="11019" max="11264" width="9.140625" style="26"/>
    <col min="11265" max="11265" width="5" style="26" customWidth="1"/>
    <col min="11266" max="11266" width="33.85546875" style="26" customWidth="1"/>
    <col min="11267" max="11267" width="21.28515625" style="26" customWidth="1"/>
    <col min="11268" max="11268" width="8.5703125" style="26" customWidth="1"/>
    <col min="11269" max="11273" width="10.28515625" style="26" customWidth="1"/>
    <col min="11274" max="11274" width="13.5703125" style="26" customWidth="1"/>
    <col min="11275" max="11520" width="9.140625" style="26"/>
    <col min="11521" max="11521" width="5" style="26" customWidth="1"/>
    <col min="11522" max="11522" width="33.85546875" style="26" customWidth="1"/>
    <col min="11523" max="11523" width="21.28515625" style="26" customWidth="1"/>
    <col min="11524" max="11524" width="8.5703125" style="26" customWidth="1"/>
    <col min="11525" max="11529" width="10.28515625" style="26" customWidth="1"/>
    <col min="11530" max="11530" width="13.5703125" style="26" customWidth="1"/>
    <col min="11531" max="11776" width="9.140625" style="26"/>
    <col min="11777" max="11777" width="5" style="26" customWidth="1"/>
    <col min="11778" max="11778" width="33.85546875" style="26" customWidth="1"/>
    <col min="11779" max="11779" width="21.28515625" style="26" customWidth="1"/>
    <col min="11780" max="11780" width="8.5703125" style="26" customWidth="1"/>
    <col min="11781" max="11785" width="10.28515625" style="26" customWidth="1"/>
    <col min="11786" max="11786" width="13.5703125" style="26" customWidth="1"/>
    <col min="11787" max="12032" width="9.140625" style="26"/>
    <col min="12033" max="12033" width="5" style="26" customWidth="1"/>
    <col min="12034" max="12034" width="33.85546875" style="26" customWidth="1"/>
    <col min="12035" max="12035" width="21.28515625" style="26" customWidth="1"/>
    <col min="12036" max="12036" width="8.5703125" style="26" customWidth="1"/>
    <col min="12037" max="12041" width="10.28515625" style="26" customWidth="1"/>
    <col min="12042" max="12042" width="13.5703125" style="26" customWidth="1"/>
    <col min="12043" max="12288" width="9.140625" style="26"/>
    <col min="12289" max="12289" width="5" style="26" customWidth="1"/>
    <col min="12290" max="12290" width="33.85546875" style="26" customWidth="1"/>
    <col min="12291" max="12291" width="21.28515625" style="26" customWidth="1"/>
    <col min="12292" max="12292" width="8.5703125" style="26" customWidth="1"/>
    <col min="12293" max="12297" width="10.28515625" style="26" customWidth="1"/>
    <col min="12298" max="12298" width="13.5703125" style="26" customWidth="1"/>
    <col min="12299" max="12544" width="9.140625" style="26"/>
    <col min="12545" max="12545" width="5" style="26" customWidth="1"/>
    <col min="12546" max="12546" width="33.85546875" style="26" customWidth="1"/>
    <col min="12547" max="12547" width="21.28515625" style="26" customWidth="1"/>
    <col min="12548" max="12548" width="8.5703125" style="26" customWidth="1"/>
    <col min="12549" max="12553" width="10.28515625" style="26" customWidth="1"/>
    <col min="12554" max="12554" width="13.5703125" style="26" customWidth="1"/>
    <col min="12555" max="12800" width="9.140625" style="26"/>
    <col min="12801" max="12801" width="5" style="26" customWidth="1"/>
    <col min="12802" max="12802" width="33.85546875" style="26" customWidth="1"/>
    <col min="12803" max="12803" width="21.28515625" style="26" customWidth="1"/>
    <col min="12804" max="12804" width="8.5703125" style="26" customWidth="1"/>
    <col min="12805" max="12809" width="10.28515625" style="26" customWidth="1"/>
    <col min="12810" max="12810" width="13.5703125" style="26" customWidth="1"/>
    <col min="12811" max="13056" width="9.140625" style="26"/>
    <col min="13057" max="13057" width="5" style="26" customWidth="1"/>
    <col min="13058" max="13058" width="33.85546875" style="26" customWidth="1"/>
    <col min="13059" max="13059" width="21.28515625" style="26" customWidth="1"/>
    <col min="13060" max="13060" width="8.5703125" style="26" customWidth="1"/>
    <col min="13061" max="13065" width="10.28515625" style="26" customWidth="1"/>
    <col min="13066" max="13066" width="13.5703125" style="26" customWidth="1"/>
    <col min="13067" max="13312" width="9.140625" style="26"/>
    <col min="13313" max="13313" width="5" style="26" customWidth="1"/>
    <col min="13314" max="13314" width="33.85546875" style="26" customWidth="1"/>
    <col min="13315" max="13315" width="21.28515625" style="26" customWidth="1"/>
    <col min="13316" max="13316" width="8.5703125" style="26" customWidth="1"/>
    <col min="13317" max="13321" width="10.28515625" style="26" customWidth="1"/>
    <col min="13322" max="13322" width="13.5703125" style="26" customWidth="1"/>
    <col min="13323" max="13568" width="9.140625" style="26"/>
    <col min="13569" max="13569" width="5" style="26" customWidth="1"/>
    <col min="13570" max="13570" width="33.85546875" style="26" customWidth="1"/>
    <col min="13571" max="13571" width="21.28515625" style="26" customWidth="1"/>
    <col min="13572" max="13572" width="8.5703125" style="26" customWidth="1"/>
    <col min="13573" max="13577" width="10.28515625" style="26" customWidth="1"/>
    <col min="13578" max="13578" width="13.5703125" style="26" customWidth="1"/>
    <col min="13579" max="13824" width="9.140625" style="26"/>
    <col min="13825" max="13825" width="5" style="26" customWidth="1"/>
    <col min="13826" max="13826" width="33.85546875" style="26" customWidth="1"/>
    <col min="13827" max="13827" width="21.28515625" style="26" customWidth="1"/>
    <col min="13828" max="13828" width="8.5703125" style="26" customWidth="1"/>
    <col min="13829" max="13833" width="10.28515625" style="26" customWidth="1"/>
    <col min="13834" max="13834" width="13.5703125" style="26" customWidth="1"/>
    <col min="13835" max="14080" width="9.140625" style="26"/>
    <col min="14081" max="14081" width="5" style="26" customWidth="1"/>
    <col min="14082" max="14082" width="33.85546875" style="26" customWidth="1"/>
    <col min="14083" max="14083" width="21.28515625" style="26" customWidth="1"/>
    <col min="14084" max="14084" width="8.5703125" style="26" customWidth="1"/>
    <col min="14085" max="14089" width="10.28515625" style="26" customWidth="1"/>
    <col min="14090" max="14090" width="13.5703125" style="26" customWidth="1"/>
    <col min="14091" max="14336" width="9.140625" style="26"/>
    <col min="14337" max="14337" width="5" style="26" customWidth="1"/>
    <col min="14338" max="14338" width="33.85546875" style="26" customWidth="1"/>
    <col min="14339" max="14339" width="21.28515625" style="26" customWidth="1"/>
    <col min="14340" max="14340" width="8.5703125" style="26" customWidth="1"/>
    <col min="14341" max="14345" width="10.28515625" style="26" customWidth="1"/>
    <col min="14346" max="14346" width="13.5703125" style="26" customWidth="1"/>
    <col min="14347" max="14592" width="9.140625" style="26"/>
    <col min="14593" max="14593" width="5" style="26" customWidth="1"/>
    <col min="14594" max="14594" width="33.85546875" style="26" customWidth="1"/>
    <col min="14595" max="14595" width="21.28515625" style="26" customWidth="1"/>
    <col min="14596" max="14596" width="8.5703125" style="26" customWidth="1"/>
    <col min="14597" max="14601" width="10.28515625" style="26" customWidth="1"/>
    <col min="14602" max="14602" width="13.5703125" style="26" customWidth="1"/>
    <col min="14603" max="14848" width="9.140625" style="26"/>
    <col min="14849" max="14849" width="5" style="26" customWidth="1"/>
    <col min="14850" max="14850" width="33.85546875" style="26" customWidth="1"/>
    <col min="14851" max="14851" width="21.28515625" style="26" customWidth="1"/>
    <col min="14852" max="14852" width="8.5703125" style="26" customWidth="1"/>
    <col min="14853" max="14857" width="10.28515625" style="26" customWidth="1"/>
    <col min="14858" max="14858" width="13.5703125" style="26" customWidth="1"/>
    <col min="14859" max="15104" width="9.140625" style="26"/>
    <col min="15105" max="15105" width="5" style="26" customWidth="1"/>
    <col min="15106" max="15106" width="33.85546875" style="26" customWidth="1"/>
    <col min="15107" max="15107" width="21.28515625" style="26" customWidth="1"/>
    <col min="15108" max="15108" width="8.5703125" style="26" customWidth="1"/>
    <col min="15109" max="15113" width="10.28515625" style="26" customWidth="1"/>
    <col min="15114" max="15114" width="13.5703125" style="26" customWidth="1"/>
    <col min="15115" max="15360" width="9.140625" style="26"/>
    <col min="15361" max="15361" width="5" style="26" customWidth="1"/>
    <col min="15362" max="15362" width="33.85546875" style="26" customWidth="1"/>
    <col min="15363" max="15363" width="21.28515625" style="26" customWidth="1"/>
    <col min="15364" max="15364" width="8.5703125" style="26" customWidth="1"/>
    <col min="15365" max="15369" width="10.28515625" style="26" customWidth="1"/>
    <col min="15370" max="15370" width="13.5703125" style="26" customWidth="1"/>
    <col min="15371" max="15616" width="9.140625" style="26"/>
    <col min="15617" max="15617" width="5" style="26" customWidth="1"/>
    <col min="15618" max="15618" width="33.85546875" style="26" customWidth="1"/>
    <col min="15619" max="15619" width="21.28515625" style="26" customWidth="1"/>
    <col min="15620" max="15620" width="8.5703125" style="26" customWidth="1"/>
    <col min="15621" max="15625" width="10.28515625" style="26" customWidth="1"/>
    <col min="15626" max="15626" width="13.5703125" style="26" customWidth="1"/>
    <col min="15627" max="15872" width="9.140625" style="26"/>
    <col min="15873" max="15873" width="5" style="26" customWidth="1"/>
    <col min="15874" max="15874" width="33.85546875" style="26" customWidth="1"/>
    <col min="15875" max="15875" width="21.28515625" style="26" customWidth="1"/>
    <col min="15876" max="15876" width="8.5703125" style="26" customWidth="1"/>
    <col min="15877" max="15881" width="10.28515625" style="26" customWidth="1"/>
    <col min="15882" max="15882" width="13.5703125" style="26" customWidth="1"/>
    <col min="15883" max="16128" width="9.140625" style="26"/>
    <col min="16129" max="16129" width="5" style="26" customWidth="1"/>
    <col min="16130" max="16130" width="33.85546875" style="26" customWidth="1"/>
    <col min="16131" max="16131" width="21.28515625" style="26" customWidth="1"/>
    <col min="16132" max="16132" width="8.5703125" style="26" customWidth="1"/>
    <col min="16133" max="16137" width="10.28515625" style="26" customWidth="1"/>
    <col min="16138" max="16138" width="13.5703125" style="26" customWidth="1"/>
    <col min="16139" max="16384" width="9.140625" style="26"/>
  </cols>
  <sheetData>
    <row r="1" spans="1:17" x14ac:dyDescent="0.25">
      <c r="D1" s="66" t="s">
        <v>67</v>
      </c>
      <c r="E1" s="67"/>
      <c r="F1" s="67"/>
      <c r="G1" s="67"/>
      <c r="H1" s="67"/>
      <c r="I1" s="67"/>
      <c r="J1" s="67"/>
    </row>
    <row r="2" spans="1:17" ht="58.5" customHeight="1" x14ac:dyDescent="0.25">
      <c r="D2" s="67"/>
      <c r="E2" s="67"/>
      <c r="F2" s="67"/>
      <c r="G2" s="67"/>
      <c r="H2" s="67"/>
      <c r="I2" s="67"/>
      <c r="J2" s="67"/>
    </row>
    <row r="3" spans="1:17" ht="39.75" customHeight="1" x14ac:dyDescent="0.25">
      <c r="A3" s="68" t="s">
        <v>65</v>
      </c>
      <c r="B3" s="68"/>
      <c r="C3" s="68"/>
      <c r="D3" s="68"/>
      <c r="E3" s="68"/>
      <c r="F3" s="68"/>
      <c r="G3" s="68"/>
      <c r="H3" s="68"/>
      <c r="I3" s="68"/>
      <c r="J3" s="68"/>
    </row>
    <row r="4" spans="1:17" x14ac:dyDescent="0.25">
      <c r="A4" s="59" t="s">
        <v>0</v>
      </c>
      <c r="B4" s="61" t="s">
        <v>1</v>
      </c>
      <c r="C4" s="61" t="s">
        <v>2</v>
      </c>
      <c r="D4" s="62" t="s">
        <v>3</v>
      </c>
      <c r="E4" s="63" t="s">
        <v>4</v>
      </c>
      <c r="F4" s="63"/>
      <c r="G4" s="63"/>
      <c r="H4" s="63"/>
      <c r="I4" s="63"/>
      <c r="J4" s="63"/>
    </row>
    <row r="5" spans="1:17" ht="36.75" customHeight="1" x14ac:dyDescent="0.25">
      <c r="A5" s="59"/>
      <c r="B5" s="61"/>
      <c r="C5" s="61"/>
      <c r="D5" s="62"/>
      <c r="E5" s="3" t="s">
        <v>5</v>
      </c>
      <c r="F5" s="3" t="s">
        <v>6</v>
      </c>
      <c r="G5" s="3" t="s">
        <v>7</v>
      </c>
      <c r="H5" s="43" t="s">
        <v>8</v>
      </c>
      <c r="I5" s="3" t="s">
        <v>9</v>
      </c>
      <c r="J5" s="4" t="s">
        <v>10</v>
      </c>
      <c r="K5" s="27"/>
      <c r="L5" s="27"/>
      <c r="M5" s="27"/>
      <c r="N5" s="27"/>
      <c r="O5" s="27"/>
      <c r="P5" s="27"/>
      <c r="Q5" s="27"/>
    </row>
    <row r="6" spans="1:17" ht="31.5" customHeight="1" x14ac:dyDescent="0.25">
      <c r="A6" s="69" t="s">
        <v>52</v>
      </c>
      <c r="B6" s="69"/>
      <c r="C6" s="69"/>
      <c r="D6" s="69"/>
      <c r="E6" s="69"/>
      <c r="F6" s="69"/>
      <c r="G6" s="69"/>
      <c r="H6" s="69"/>
      <c r="I6" s="69"/>
      <c r="J6" s="69"/>
    </row>
    <row r="7" spans="1:17" ht="25.5" x14ac:dyDescent="0.25">
      <c r="A7" s="5">
        <v>1</v>
      </c>
      <c r="B7" s="6" t="s">
        <v>11</v>
      </c>
      <c r="C7" s="7" t="s">
        <v>12</v>
      </c>
      <c r="D7" s="8" t="s">
        <v>13</v>
      </c>
      <c r="E7" s="9">
        <v>0</v>
      </c>
      <c r="F7" s="9">
        <v>0</v>
      </c>
      <c r="G7" s="9">
        <v>46811.97</v>
      </c>
      <c r="H7" s="10">
        <v>51556.59</v>
      </c>
      <c r="I7" s="9">
        <v>51556.59</v>
      </c>
      <c r="J7" s="9">
        <f>SUM(E7:I7)</f>
        <v>149925.15</v>
      </c>
      <c r="L7" s="21"/>
    </row>
    <row r="8" spans="1:17" ht="25.5" customHeight="1" x14ac:dyDescent="0.25">
      <c r="A8" s="70" t="s">
        <v>55</v>
      </c>
      <c r="B8" s="70"/>
      <c r="C8" s="70"/>
      <c r="D8" s="24" t="s">
        <v>13</v>
      </c>
      <c r="E8" s="23">
        <f>E7</f>
        <v>0</v>
      </c>
      <c r="F8" s="23">
        <f>F7</f>
        <v>0</v>
      </c>
      <c r="G8" s="23">
        <f>G7</f>
        <v>46811.97</v>
      </c>
      <c r="H8" s="23">
        <f>H7</f>
        <v>51556.59</v>
      </c>
      <c r="I8" s="23">
        <f>I7</f>
        <v>51556.59</v>
      </c>
      <c r="J8" s="23">
        <f>SUM(E8:I8)</f>
        <v>149925.15</v>
      </c>
      <c r="L8" s="21"/>
    </row>
    <row r="9" spans="1:17" ht="25.5" customHeight="1" x14ac:dyDescent="0.25">
      <c r="A9" s="34"/>
      <c r="B9" s="34"/>
      <c r="C9" s="34"/>
      <c r="D9" s="32"/>
      <c r="E9" s="33"/>
      <c r="F9" s="33"/>
      <c r="G9" s="33"/>
      <c r="H9" s="44"/>
      <c r="I9" s="33"/>
      <c r="J9" s="33"/>
      <c r="L9" s="21"/>
    </row>
    <row r="10" spans="1:17" ht="47.25" customHeight="1" x14ac:dyDescent="0.25">
      <c r="A10" s="71" t="s">
        <v>50</v>
      </c>
      <c r="B10" s="71"/>
      <c r="C10" s="71"/>
      <c r="D10" s="71"/>
      <c r="E10" s="71"/>
      <c r="F10" s="71"/>
      <c r="G10" s="71"/>
      <c r="H10" s="71"/>
      <c r="I10" s="71"/>
      <c r="J10" s="71"/>
      <c r="L10" s="21"/>
    </row>
    <row r="11" spans="1:17" ht="45" customHeight="1" x14ac:dyDescent="0.25">
      <c r="A11" s="5">
        <v>1</v>
      </c>
      <c r="B11" s="11" t="s">
        <v>51</v>
      </c>
      <c r="C11" s="7" t="s">
        <v>14</v>
      </c>
      <c r="D11" s="8" t="s">
        <v>13</v>
      </c>
      <c r="E11" s="10">
        <v>4510.9155000000001</v>
      </c>
      <c r="F11" s="10">
        <v>4656.13</v>
      </c>
      <c r="G11" s="9">
        <v>6091.64</v>
      </c>
      <c r="H11" s="10">
        <v>6660.15</v>
      </c>
      <c r="I11" s="10">
        <v>6660.15</v>
      </c>
      <c r="J11" s="10">
        <f>SUM(E11:I11)</f>
        <v>28578.985500000003</v>
      </c>
      <c r="K11" s="27"/>
      <c r="L11" s="21"/>
    </row>
    <row r="12" spans="1:17" ht="24.75" customHeight="1" x14ac:dyDescent="0.25">
      <c r="A12" s="72" t="s">
        <v>55</v>
      </c>
      <c r="B12" s="72"/>
      <c r="C12" s="72"/>
      <c r="D12" s="24" t="s">
        <v>13</v>
      </c>
      <c r="E12" s="23">
        <f>E11</f>
        <v>4510.9155000000001</v>
      </c>
      <c r="F12" s="23">
        <f>F11</f>
        <v>4656.13</v>
      </c>
      <c r="G12" s="23">
        <f>G11</f>
        <v>6091.64</v>
      </c>
      <c r="H12" s="23">
        <f>H11</f>
        <v>6660.15</v>
      </c>
      <c r="I12" s="23">
        <f>I11</f>
        <v>6660.15</v>
      </c>
      <c r="J12" s="23">
        <f>SUM(E12:I12)</f>
        <v>28578.985500000003</v>
      </c>
    </row>
    <row r="13" spans="1:17" ht="24.75" customHeight="1" x14ac:dyDescent="0.25">
      <c r="A13" s="34"/>
      <c r="B13" s="35"/>
      <c r="C13" s="35"/>
      <c r="D13" s="32"/>
      <c r="E13" s="33"/>
      <c r="F13" s="33"/>
      <c r="G13" s="33"/>
      <c r="H13" s="44"/>
      <c r="I13" s="33"/>
      <c r="J13" s="33"/>
    </row>
    <row r="14" spans="1:17" ht="30.75" customHeight="1" x14ac:dyDescent="0.25">
      <c r="A14" s="73" t="s">
        <v>53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7" ht="38.25" x14ac:dyDescent="0.25">
      <c r="A15" s="5">
        <v>1</v>
      </c>
      <c r="B15" s="6" t="s">
        <v>15</v>
      </c>
      <c r="C15" s="8" t="s">
        <v>16</v>
      </c>
      <c r="D15" s="8" t="s">
        <v>13</v>
      </c>
      <c r="E15" s="9">
        <v>1700</v>
      </c>
      <c r="F15" s="9">
        <v>1250</v>
      </c>
      <c r="G15" s="9">
        <v>6660.46</v>
      </c>
      <c r="H15" s="10">
        <v>2249</v>
      </c>
      <c r="I15" s="10">
        <v>2249</v>
      </c>
      <c r="J15" s="9">
        <f>SUM(E15:I15)</f>
        <v>14108.46</v>
      </c>
      <c r="K15" s="47"/>
    </row>
    <row r="16" spans="1:17" ht="25.5" x14ac:dyDescent="0.25">
      <c r="A16" s="36">
        <v>2</v>
      </c>
      <c r="B16" s="11" t="s">
        <v>17</v>
      </c>
      <c r="C16" s="12" t="s">
        <v>16</v>
      </c>
      <c r="D16" s="12" t="s">
        <v>13</v>
      </c>
      <c r="E16" s="10">
        <v>1600.7550000000001</v>
      </c>
      <c r="F16" s="10">
        <v>0</v>
      </c>
      <c r="G16" s="9">
        <v>268.63499999999999</v>
      </c>
      <c r="H16" s="10">
        <v>500</v>
      </c>
      <c r="I16" s="10">
        <v>500</v>
      </c>
      <c r="J16" s="9">
        <f>SUM(E16:I16)</f>
        <v>2869.3900000000003</v>
      </c>
    </row>
    <row r="17" spans="1:11" ht="25.5" x14ac:dyDescent="0.25">
      <c r="A17" s="36">
        <v>3</v>
      </c>
      <c r="B17" s="11" t="s">
        <v>18</v>
      </c>
      <c r="C17" s="12" t="s">
        <v>16</v>
      </c>
      <c r="D17" s="12" t="s">
        <v>13</v>
      </c>
      <c r="E17" s="10">
        <v>0</v>
      </c>
      <c r="F17" s="10">
        <v>171.8</v>
      </c>
      <c r="G17" s="9">
        <v>560.57000000000005</v>
      </c>
      <c r="H17" s="10">
        <v>600</v>
      </c>
      <c r="I17" s="10">
        <v>600</v>
      </c>
      <c r="J17" s="9">
        <f>SUM(E17:I17)</f>
        <v>1932.3700000000001</v>
      </c>
    </row>
    <row r="18" spans="1:11" ht="25.5" customHeight="1" x14ac:dyDescent="0.25">
      <c r="A18" s="52" t="s">
        <v>55</v>
      </c>
      <c r="B18" s="52"/>
      <c r="C18" s="52"/>
      <c r="D18" s="24" t="s">
        <v>13</v>
      </c>
      <c r="E18" s="23">
        <f>SUM(E15:E17)</f>
        <v>3300.7550000000001</v>
      </c>
      <c r="F18" s="23">
        <f>SUM(F15:F17)</f>
        <v>1421.8</v>
      </c>
      <c r="G18" s="23">
        <f>SUM(G15:G17)</f>
        <v>7489.665</v>
      </c>
      <c r="H18" s="23">
        <f>SUM(H15:H17)</f>
        <v>3349</v>
      </c>
      <c r="I18" s="23">
        <f>SUM(I15:I17)</f>
        <v>3349</v>
      </c>
      <c r="J18" s="23">
        <f>SUM(E18:I18)</f>
        <v>18910.22</v>
      </c>
      <c r="K18" s="28"/>
    </row>
    <row r="19" spans="1:11" ht="25.5" customHeight="1" x14ac:dyDescent="0.25">
      <c r="A19" s="34"/>
      <c r="B19" s="31"/>
      <c r="C19" s="31"/>
      <c r="D19" s="32"/>
      <c r="E19" s="33"/>
      <c r="F19" s="33"/>
      <c r="G19" s="33"/>
      <c r="H19" s="44"/>
      <c r="I19" s="33"/>
      <c r="J19" s="33"/>
      <c r="K19" s="28"/>
    </row>
    <row r="20" spans="1:11" ht="48" customHeight="1" x14ac:dyDescent="0.25">
      <c r="A20" s="64" t="s">
        <v>54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1" x14ac:dyDescent="0.25">
      <c r="A21" s="59" t="s">
        <v>0</v>
      </c>
      <c r="B21" s="61" t="s">
        <v>1</v>
      </c>
      <c r="C21" s="61" t="s">
        <v>2</v>
      </c>
      <c r="D21" s="62" t="s">
        <v>3</v>
      </c>
      <c r="E21" s="63" t="s">
        <v>4</v>
      </c>
      <c r="F21" s="63"/>
      <c r="G21" s="63"/>
      <c r="H21" s="63"/>
      <c r="I21" s="63"/>
      <c r="J21" s="63"/>
    </row>
    <row r="22" spans="1:11" ht="34.5" customHeight="1" x14ac:dyDescent="0.25">
      <c r="A22" s="59"/>
      <c r="B22" s="61"/>
      <c r="C22" s="61"/>
      <c r="D22" s="62"/>
      <c r="E22" s="3" t="s">
        <v>5</v>
      </c>
      <c r="F22" s="3" t="s">
        <v>6</v>
      </c>
      <c r="G22" s="3" t="s">
        <v>7</v>
      </c>
      <c r="H22" s="43" t="s">
        <v>8</v>
      </c>
      <c r="I22" s="3" t="s">
        <v>9</v>
      </c>
      <c r="J22" s="4" t="s">
        <v>10</v>
      </c>
    </row>
    <row r="23" spans="1:11" ht="36" customHeight="1" x14ac:dyDescent="0.25">
      <c r="A23" s="62" t="s">
        <v>19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1" ht="45" customHeight="1" x14ac:dyDescent="0.25">
      <c r="A24" s="38">
        <v>1</v>
      </c>
      <c r="B24" s="39" t="s">
        <v>20</v>
      </c>
      <c r="C24" s="13" t="s">
        <v>21</v>
      </c>
      <c r="D24" s="13" t="s">
        <v>13</v>
      </c>
      <c r="E24" s="10">
        <v>500</v>
      </c>
      <c r="F24" s="10">
        <v>500</v>
      </c>
      <c r="G24" s="9">
        <v>600</v>
      </c>
      <c r="H24" s="10">
        <v>100</v>
      </c>
      <c r="I24" s="10">
        <v>100</v>
      </c>
      <c r="J24" s="10">
        <f>SUM(E24:I24)</f>
        <v>1800</v>
      </c>
    </row>
    <row r="25" spans="1:11" ht="55.5" customHeight="1" x14ac:dyDescent="0.25">
      <c r="A25" s="38">
        <v>2</v>
      </c>
      <c r="B25" s="14" t="s">
        <v>22</v>
      </c>
      <c r="C25" s="13" t="s">
        <v>21</v>
      </c>
      <c r="D25" s="13" t="s">
        <v>13</v>
      </c>
      <c r="E25" s="10">
        <v>300</v>
      </c>
      <c r="F25" s="10">
        <v>500</v>
      </c>
      <c r="G25" s="9">
        <v>600</v>
      </c>
      <c r="H25" s="10">
        <v>100</v>
      </c>
      <c r="I25" s="10">
        <v>100</v>
      </c>
      <c r="J25" s="10">
        <f t="shared" ref="J25:J39" si="0">SUM(E25:I25)</f>
        <v>1600</v>
      </c>
    </row>
    <row r="26" spans="1:11" ht="63.75" x14ac:dyDescent="0.25">
      <c r="A26" s="38">
        <v>3</v>
      </c>
      <c r="B26" s="14" t="s">
        <v>23</v>
      </c>
      <c r="C26" s="13" t="s">
        <v>16</v>
      </c>
      <c r="D26" s="13" t="s">
        <v>13</v>
      </c>
      <c r="E26" s="10">
        <v>800</v>
      </c>
      <c r="F26" s="10">
        <v>2000</v>
      </c>
      <c r="G26" s="9">
        <v>460</v>
      </c>
      <c r="H26" s="10">
        <v>300</v>
      </c>
      <c r="I26" s="10">
        <v>300</v>
      </c>
      <c r="J26" s="10">
        <f t="shared" si="0"/>
        <v>3860</v>
      </c>
    </row>
    <row r="27" spans="1:11" ht="25.5" x14ac:dyDescent="0.25">
      <c r="A27" s="38">
        <v>4</v>
      </c>
      <c r="B27" s="14" t="s">
        <v>24</v>
      </c>
      <c r="C27" s="13" t="s">
        <v>16</v>
      </c>
      <c r="D27" s="13" t="s">
        <v>13</v>
      </c>
      <c r="E27" s="10">
        <v>700</v>
      </c>
      <c r="F27" s="10">
        <v>1300</v>
      </c>
      <c r="G27" s="9">
        <v>100</v>
      </c>
      <c r="H27" s="10">
        <v>100</v>
      </c>
      <c r="I27" s="10">
        <v>100</v>
      </c>
      <c r="J27" s="10">
        <f t="shared" si="0"/>
        <v>2300</v>
      </c>
    </row>
    <row r="28" spans="1:11" ht="69" customHeight="1" x14ac:dyDescent="0.25">
      <c r="A28" s="38">
        <v>5</v>
      </c>
      <c r="B28" s="14" t="s">
        <v>25</v>
      </c>
      <c r="C28" s="13" t="s">
        <v>16</v>
      </c>
      <c r="D28" s="13" t="s">
        <v>13</v>
      </c>
      <c r="E28" s="10">
        <v>0</v>
      </c>
      <c r="F28" s="10">
        <v>300</v>
      </c>
      <c r="G28" s="9">
        <v>300</v>
      </c>
      <c r="H28" s="10">
        <v>100</v>
      </c>
      <c r="I28" s="10">
        <v>100</v>
      </c>
      <c r="J28" s="10">
        <f t="shared" si="0"/>
        <v>800</v>
      </c>
    </row>
    <row r="29" spans="1:11" ht="102" x14ac:dyDescent="0.25">
      <c r="A29" s="38">
        <v>6</v>
      </c>
      <c r="B29" s="14" t="s">
        <v>26</v>
      </c>
      <c r="C29" s="13" t="s">
        <v>16</v>
      </c>
      <c r="D29" s="13" t="s">
        <v>13</v>
      </c>
      <c r="E29" s="10">
        <v>0</v>
      </c>
      <c r="F29" s="10">
        <v>200</v>
      </c>
      <c r="G29" s="9">
        <v>100</v>
      </c>
      <c r="H29" s="10">
        <v>0</v>
      </c>
      <c r="I29" s="10">
        <v>0</v>
      </c>
      <c r="J29" s="10">
        <f t="shared" si="0"/>
        <v>300</v>
      </c>
    </row>
    <row r="30" spans="1:11" ht="51" x14ac:dyDescent="0.25">
      <c r="A30" s="55">
        <v>7</v>
      </c>
      <c r="B30" s="14" t="s">
        <v>66</v>
      </c>
      <c r="C30" s="13" t="s">
        <v>16</v>
      </c>
      <c r="D30" s="13" t="s">
        <v>13</v>
      </c>
      <c r="E30" s="10">
        <v>0</v>
      </c>
      <c r="F30" s="10">
        <v>500</v>
      </c>
      <c r="G30" s="9">
        <v>0</v>
      </c>
      <c r="H30" s="10">
        <v>300</v>
      </c>
      <c r="I30" s="10">
        <v>300</v>
      </c>
      <c r="J30" s="10">
        <f t="shared" si="0"/>
        <v>1100</v>
      </c>
    </row>
    <row r="31" spans="1:11" ht="25.5" x14ac:dyDescent="0.25">
      <c r="A31" s="55"/>
      <c r="B31" s="14" t="s">
        <v>27</v>
      </c>
      <c r="C31" s="13" t="s">
        <v>16</v>
      </c>
      <c r="D31" s="13" t="s">
        <v>13</v>
      </c>
      <c r="E31" s="10">
        <v>0</v>
      </c>
      <c r="F31" s="10">
        <v>0</v>
      </c>
      <c r="G31" s="9">
        <v>0</v>
      </c>
      <c r="H31" s="10">
        <v>0</v>
      </c>
      <c r="I31" s="10">
        <v>0</v>
      </c>
      <c r="J31" s="10">
        <f t="shared" si="0"/>
        <v>0</v>
      </c>
    </row>
    <row r="32" spans="1:11" ht="76.5" x14ac:dyDescent="0.25">
      <c r="A32" s="38">
        <v>8</v>
      </c>
      <c r="B32" s="14" t="s">
        <v>28</v>
      </c>
      <c r="C32" s="13" t="s">
        <v>16</v>
      </c>
      <c r="D32" s="13" t="s">
        <v>13</v>
      </c>
      <c r="E32" s="10">
        <v>0</v>
      </c>
      <c r="F32" s="10">
        <v>100</v>
      </c>
      <c r="G32" s="9">
        <v>0</v>
      </c>
      <c r="H32" s="10">
        <v>0</v>
      </c>
      <c r="I32" s="10">
        <v>0</v>
      </c>
      <c r="J32" s="10">
        <f t="shared" si="0"/>
        <v>100</v>
      </c>
    </row>
    <row r="33" spans="1:11" ht="38.25" x14ac:dyDescent="0.25">
      <c r="A33" s="38">
        <v>9</v>
      </c>
      <c r="B33" s="14" t="s">
        <v>29</v>
      </c>
      <c r="C33" s="13" t="s">
        <v>16</v>
      </c>
      <c r="D33" s="13" t="s">
        <v>13</v>
      </c>
      <c r="E33" s="10">
        <v>50</v>
      </c>
      <c r="F33" s="10">
        <v>150</v>
      </c>
      <c r="G33" s="9">
        <v>50</v>
      </c>
      <c r="H33" s="10">
        <v>50</v>
      </c>
      <c r="I33" s="10">
        <v>50</v>
      </c>
      <c r="J33" s="10">
        <f t="shared" si="0"/>
        <v>350</v>
      </c>
    </row>
    <row r="34" spans="1:11" ht="40.5" customHeight="1" x14ac:dyDescent="0.25">
      <c r="A34" s="38">
        <v>10</v>
      </c>
      <c r="B34" s="14" t="s">
        <v>30</v>
      </c>
      <c r="C34" s="13" t="s">
        <v>16</v>
      </c>
      <c r="D34" s="13" t="s">
        <v>13</v>
      </c>
      <c r="E34" s="10">
        <v>0</v>
      </c>
      <c r="F34" s="10">
        <v>0</v>
      </c>
      <c r="G34" s="9">
        <v>0</v>
      </c>
      <c r="H34" s="10">
        <v>0</v>
      </c>
      <c r="I34" s="10">
        <v>0</v>
      </c>
      <c r="J34" s="10">
        <f t="shared" si="0"/>
        <v>0</v>
      </c>
    </row>
    <row r="35" spans="1:11" ht="94.5" customHeight="1" x14ac:dyDescent="0.25">
      <c r="A35" s="38">
        <v>11</v>
      </c>
      <c r="B35" s="14" t="s">
        <v>31</v>
      </c>
      <c r="C35" s="13" t="s">
        <v>32</v>
      </c>
      <c r="D35" s="13" t="s">
        <v>13</v>
      </c>
      <c r="E35" s="10">
        <v>100</v>
      </c>
      <c r="F35" s="10">
        <v>200</v>
      </c>
      <c r="G35" s="9">
        <v>50</v>
      </c>
      <c r="H35" s="10">
        <v>50</v>
      </c>
      <c r="I35" s="10">
        <v>50</v>
      </c>
      <c r="J35" s="10">
        <f t="shared" si="0"/>
        <v>450</v>
      </c>
    </row>
    <row r="36" spans="1:11" ht="76.5" x14ac:dyDescent="0.25">
      <c r="A36" s="65">
        <v>12</v>
      </c>
      <c r="B36" s="14" t="s">
        <v>47</v>
      </c>
      <c r="C36" s="13" t="s">
        <v>16</v>
      </c>
      <c r="D36" s="13" t="s">
        <v>13</v>
      </c>
      <c r="E36" s="10">
        <v>40</v>
      </c>
      <c r="F36" s="10">
        <v>40</v>
      </c>
      <c r="G36" s="9">
        <v>0</v>
      </c>
      <c r="H36" s="10">
        <v>0</v>
      </c>
      <c r="I36" s="10">
        <v>0</v>
      </c>
      <c r="J36" s="10">
        <f t="shared" si="0"/>
        <v>80</v>
      </c>
    </row>
    <row r="37" spans="1:11" ht="38.25" x14ac:dyDescent="0.25">
      <c r="A37" s="65"/>
      <c r="B37" s="14" t="s">
        <v>33</v>
      </c>
      <c r="C37" s="13" t="s">
        <v>16</v>
      </c>
      <c r="D37" s="13" t="s">
        <v>13</v>
      </c>
      <c r="E37" s="10">
        <v>50</v>
      </c>
      <c r="F37" s="10">
        <v>50</v>
      </c>
      <c r="G37" s="9">
        <v>0</v>
      </c>
      <c r="H37" s="10">
        <v>0</v>
      </c>
      <c r="I37" s="10">
        <v>0</v>
      </c>
      <c r="J37" s="10">
        <f t="shared" si="0"/>
        <v>100</v>
      </c>
    </row>
    <row r="38" spans="1:11" ht="39.75" customHeight="1" x14ac:dyDescent="0.25">
      <c r="A38" s="65"/>
      <c r="B38" s="14" t="s">
        <v>56</v>
      </c>
      <c r="C38" s="13" t="s">
        <v>16</v>
      </c>
      <c r="D38" s="13" t="s">
        <v>13</v>
      </c>
      <c r="E38" s="10">
        <v>40</v>
      </c>
      <c r="F38" s="10">
        <v>40</v>
      </c>
      <c r="G38" s="9">
        <v>0</v>
      </c>
      <c r="H38" s="10">
        <v>31.4</v>
      </c>
      <c r="I38" s="10">
        <v>31.4</v>
      </c>
      <c r="J38" s="10">
        <f t="shared" si="0"/>
        <v>142.80000000000001</v>
      </c>
    </row>
    <row r="39" spans="1:11" ht="25.5" x14ac:dyDescent="0.25">
      <c r="A39" s="65"/>
      <c r="B39" s="14" t="s">
        <v>64</v>
      </c>
      <c r="C39" s="13" t="s">
        <v>16</v>
      </c>
      <c r="D39" s="13" t="s">
        <v>13</v>
      </c>
      <c r="E39" s="10">
        <v>150.69</v>
      </c>
      <c r="F39" s="10">
        <v>160</v>
      </c>
      <c r="G39" s="9">
        <v>0</v>
      </c>
      <c r="H39" s="10">
        <v>10</v>
      </c>
      <c r="I39" s="10">
        <v>10</v>
      </c>
      <c r="J39" s="10">
        <f t="shared" si="0"/>
        <v>330.69</v>
      </c>
    </row>
    <row r="40" spans="1:11" x14ac:dyDescent="0.25">
      <c r="A40" s="49" t="s">
        <v>34</v>
      </c>
      <c r="B40" s="50"/>
      <c r="C40" s="50"/>
      <c r="D40" s="50"/>
      <c r="E40" s="15">
        <f>SUM(E24:E39)</f>
        <v>2730.69</v>
      </c>
      <c r="F40" s="15">
        <f t="shared" ref="F40:I40" si="1">SUM(F24:F39)</f>
        <v>6040</v>
      </c>
      <c r="G40" s="4">
        <f t="shared" si="1"/>
        <v>2260</v>
      </c>
      <c r="H40" s="15">
        <f t="shared" si="1"/>
        <v>1141.4000000000001</v>
      </c>
      <c r="I40" s="15">
        <f t="shared" si="1"/>
        <v>1141.4000000000001</v>
      </c>
      <c r="J40" s="15">
        <f>SUM(E40:I40)</f>
        <v>13313.49</v>
      </c>
    </row>
    <row r="41" spans="1:11" ht="18.75" customHeight="1" x14ac:dyDescent="0.25">
      <c r="A41" s="41"/>
      <c r="B41" s="42"/>
      <c r="C41" s="42"/>
      <c r="D41" s="42"/>
      <c r="E41" s="40"/>
      <c r="F41" s="40"/>
      <c r="G41" s="40"/>
      <c r="H41" s="45"/>
      <c r="I41" s="40"/>
      <c r="J41" s="40"/>
    </row>
    <row r="42" spans="1:11" ht="15.75" x14ac:dyDescent="0.25">
      <c r="A42" s="57" t="s">
        <v>35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11" x14ac:dyDescent="0.25">
      <c r="A43" s="59" t="s">
        <v>0</v>
      </c>
      <c r="B43" s="60" t="s">
        <v>1</v>
      </c>
      <c r="C43" s="61" t="s">
        <v>2</v>
      </c>
      <c r="D43" s="62" t="s">
        <v>3</v>
      </c>
      <c r="E43" s="63" t="s">
        <v>4</v>
      </c>
      <c r="F43" s="63"/>
      <c r="G43" s="63"/>
      <c r="H43" s="63"/>
      <c r="I43" s="63"/>
      <c r="J43" s="63"/>
    </row>
    <row r="44" spans="1:11" ht="27" customHeight="1" x14ac:dyDescent="0.25">
      <c r="A44" s="59"/>
      <c r="B44" s="60"/>
      <c r="C44" s="61"/>
      <c r="D44" s="62"/>
      <c r="E44" s="3" t="s">
        <v>5</v>
      </c>
      <c r="F44" s="3" t="s">
        <v>6</v>
      </c>
      <c r="G44" s="3" t="s">
        <v>7</v>
      </c>
      <c r="H44" s="43" t="s">
        <v>8</v>
      </c>
      <c r="I44" s="3" t="s">
        <v>9</v>
      </c>
      <c r="J44" s="4" t="s">
        <v>10</v>
      </c>
    </row>
    <row r="45" spans="1:11" ht="148.5" customHeight="1" x14ac:dyDescent="0.25">
      <c r="A45" s="38">
        <v>1</v>
      </c>
      <c r="B45" s="14" t="s">
        <v>57</v>
      </c>
      <c r="C45" s="13" t="s">
        <v>36</v>
      </c>
      <c r="D45" s="13" t="s">
        <v>13</v>
      </c>
      <c r="E45" s="10">
        <v>250</v>
      </c>
      <c r="F45" s="10">
        <v>250</v>
      </c>
      <c r="G45" s="9">
        <v>300</v>
      </c>
      <c r="H45" s="10">
        <v>100</v>
      </c>
      <c r="I45" s="10">
        <v>100</v>
      </c>
      <c r="J45" s="10">
        <f>SUM(E45:I45)</f>
        <v>1000</v>
      </c>
    </row>
    <row r="46" spans="1:11" ht="42" customHeight="1" x14ac:dyDescent="0.25">
      <c r="A46" s="38">
        <v>2</v>
      </c>
      <c r="B46" s="14" t="s">
        <v>37</v>
      </c>
      <c r="C46" s="13" t="s">
        <v>62</v>
      </c>
      <c r="D46" s="13" t="s">
        <v>13</v>
      </c>
      <c r="E46" s="10">
        <v>0</v>
      </c>
      <c r="F46" s="10">
        <v>50</v>
      </c>
      <c r="G46" s="9">
        <v>30</v>
      </c>
      <c r="H46" s="10">
        <v>0</v>
      </c>
      <c r="I46" s="10">
        <v>0</v>
      </c>
      <c r="J46" s="10">
        <f t="shared" ref="J46:J52" si="2">SUM(E46:I46)</f>
        <v>80</v>
      </c>
    </row>
    <row r="47" spans="1:11" ht="117.75" customHeight="1" x14ac:dyDescent="0.25">
      <c r="A47" s="38">
        <v>3</v>
      </c>
      <c r="B47" s="14" t="s">
        <v>58</v>
      </c>
      <c r="C47" s="13" t="s">
        <v>36</v>
      </c>
      <c r="D47" s="13" t="s">
        <v>13</v>
      </c>
      <c r="E47" s="10">
        <v>2000</v>
      </c>
      <c r="F47" s="10">
        <v>2700</v>
      </c>
      <c r="G47" s="9">
        <v>3311.8539999999998</v>
      </c>
      <c r="H47" s="10">
        <v>748.6</v>
      </c>
      <c r="I47" s="10">
        <v>748.6</v>
      </c>
      <c r="J47" s="10">
        <f t="shared" si="2"/>
        <v>9509.0540000000001</v>
      </c>
      <c r="K47" s="47"/>
    </row>
    <row r="48" spans="1:11" ht="66.75" customHeight="1" x14ac:dyDescent="0.25">
      <c r="A48" s="55">
        <v>4</v>
      </c>
      <c r="B48" s="14" t="s">
        <v>59</v>
      </c>
      <c r="C48" s="56" t="s">
        <v>36</v>
      </c>
      <c r="D48" s="13" t="s">
        <v>13</v>
      </c>
      <c r="E48" s="10">
        <v>0</v>
      </c>
      <c r="F48" s="10">
        <v>0</v>
      </c>
      <c r="G48" s="9">
        <v>0</v>
      </c>
      <c r="H48" s="10">
        <v>900</v>
      </c>
      <c r="I48" s="10">
        <v>900</v>
      </c>
      <c r="J48" s="10">
        <f t="shared" si="2"/>
        <v>1800</v>
      </c>
    </row>
    <row r="49" spans="1:11" ht="86.25" customHeight="1" x14ac:dyDescent="0.25">
      <c r="A49" s="55"/>
      <c r="B49" s="14" t="s">
        <v>60</v>
      </c>
      <c r="C49" s="56"/>
      <c r="D49" s="13" t="s">
        <v>13</v>
      </c>
      <c r="E49" s="10">
        <v>0</v>
      </c>
      <c r="F49" s="10">
        <v>0</v>
      </c>
      <c r="G49" s="9">
        <v>0</v>
      </c>
      <c r="H49" s="10">
        <v>0</v>
      </c>
      <c r="I49" s="10">
        <v>0</v>
      </c>
      <c r="J49" s="10">
        <f t="shared" si="2"/>
        <v>0</v>
      </c>
    </row>
    <row r="50" spans="1:11" ht="42" customHeight="1" x14ac:dyDescent="0.25">
      <c r="A50" s="55">
        <v>5</v>
      </c>
      <c r="B50" s="14" t="s">
        <v>48</v>
      </c>
      <c r="C50" s="56" t="s">
        <v>36</v>
      </c>
      <c r="D50" s="13" t="s">
        <v>13</v>
      </c>
      <c r="E50" s="10">
        <v>170</v>
      </c>
      <c r="F50" s="10">
        <v>100</v>
      </c>
      <c r="G50" s="9">
        <v>0</v>
      </c>
      <c r="H50" s="10">
        <v>0</v>
      </c>
      <c r="I50" s="10">
        <v>0</v>
      </c>
      <c r="J50" s="10">
        <f t="shared" si="2"/>
        <v>270</v>
      </c>
    </row>
    <row r="51" spans="1:11" ht="157.5" customHeight="1" x14ac:dyDescent="0.25">
      <c r="A51" s="55"/>
      <c r="B51" s="14" t="s">
        <v>49</v>
      </c>
      <c r="C51" s="56"/>
      <c r="D51" s="13" t="s">
        <v>13</v>
      </c>
      <c r="E51" s="10">
        <v>300</v>
      </c>
      <c r="F51" s="10">
        <v>100</v>
      </c>
      <c r="G51" s="9">
        <v>0</v>
      </c>
      <c r="H51" s="10">
        <v>3000</v>
      </c>
      <c r="I51" s="10">
        <v>3000</v>
      </c>
      <c r="J51" s="10">
        <f t="shared" si="2"/>
        <v>6400</v>
      </c>
    </row>
    <row r="52" spans="1:11" ht="35.25" customHeight="1" x14ac:dyDescent="0.25">
      <c r="A52" s="55"/>
      <c r="B52" s="14" t="s">
        <v>61</v>
      </c>
      <c r="C52" s="56"/>
      <c r="D52" s="13" t="s">
        <v>13</v>
      </c>
      <c r="E52" s="10">
        <v>400</v>
      </c>
      <c r="F52" s="10">
        <v>180</v>
      </c>
      <c r="G52" s="9">
        <v>170</v>
      </c>
      <c r="H52" s="10">
        <v>0</v>
      </c>
      <c r="I52" s="10">
        <v>0</v>
      </c>
      <c r="J52" s="10">
        <f t="shared" si="2"/>
        <v>750</v>
      </c>
    </row>
    <row r="53" spans="1:11" x14ac:dyDescent="0.25">
      <c r="A53" s="49" t="s">
        <v>34</v>
      </c>
      <c r="B53" s="50"/>
      <c r="C53" s="50"/>
      <c r="D53" s="50"/>
      <c r="E53" s="15">
        <f>SUM(E45:E52)</f>
        <v>3120</v>
      </c>
      <c r="F53" s="15">
        <f t="shared" ref="F53:I53" si="3">SUM(F45:F52)</f>
        <v>3380</v>
      </c>
      <c r="G53" s="4">
        <f t="shared" si="3"/>
        <v>3811.8539999999998</v>
      </c>
      <c r="H53" s="15">
        <f t="shared" si="3"/>
        <v>4748.6000000000004</v>
      </c>
      <c r="I53" s="15">
        <f t="shared" si="3"/>
        <v>4748.6000000000004</v>
      </c>
      <c r="J53" s="15">
        <f>SUM(E53:I53)</f>
        <v>19809.054</v>
      </c>
    </row>
    <row r="54" spans="1:11" ht="42.75" customHeight="1" x14ac:dyDescent="0.25">
      <c r="A54" s="51" t="s">
        <v>38</v>
      </c>
      <c r="B54" s="51"/>
      <c r="C54" s="51"/>
      <c r="D54" s="51"/>
      <c r="E54" s="51"/>
      <c r="F54" s="51"/>
      <c r="G54" s="51"/>
      <c r="H54" s="51"/>
      <c r="I54" s="51"/>
      <c r="J54" s="51"/>
    </row>
    <row r="55" spans="1:11" ht="51" x14ac:dyDescent="0.25">
      <c r="A55" s="5">
        <v>1</v>
      </c>
      <c r="B55" s="16" t="s">
        <v>39</v>
      </c>
      <c r="C55" s="17" t="s">
        <v>40</v>
      </c>
      <c r="D55" s="17" t="s">
        <v>13</v>
      </c>
      <c r="E55" s="9">
        <v>50</v>
      </c>
      <c r="F55" s="9">
        <v>100</v>
      </c>
      <c r="G55" s="9">
        <v>40</v>
      </c>
      <c r="H55" s="10">
        <v>60</v>
      </c>
      <c r="I55" s="10">
        <v>60</v>
      </c>
      <c r="J55" s="9">
        <f>SUM(E55:I55)</f>
        <v>310</v>
      </c>
    </row>
    <row r="56" spans="1:11" ht="38.25" x14ac:dyDescent="0.25">
      <c r="A56" s="5">
        <v>2</v>
      </c>
      <c r="B56" s="16" t="s">
        <v>41</v>
      </c>
      <c r="C56" s="17" t="s">
        <v>42</v>
      </c>
      <c r="D56" s="17" t="s">
        <v>13</v>
      </c>
      <c r="E56" s="9">
        <v>400</v>
      </c>
      <c r="F56" s="9">
        <v>800</v>
      </c>
      <c r="G56" s="9">
        <v>0</v>
      </c>
      <c r="H56" s="10">
        <v>0</v>
      </c>
      <c r="I56" s="10">
        <v>0</v>
      </c>
      <c r="J56" s="9">
        <f t="shared" ref="J56:J59" si="4">SUM(E56:I56)</f>
        <v>1200</v>
      </c>
    </row>
    <row r="57" spans="1:11" ht="63.75" x14ac:dyDescent="0.25">
      <c r="A57" s="5">
        <v>3</v>
      </c>
      <c r="B57" s="16" t="s">
        <v>43</v>
      </c>
      <c r="C57" s="17" t="s">
        <v>44</v>
      </c>
      <c r="D57" s="17" t="s">
        <v>13</v>
      </c>
      <c r="E57" s="9">
        <v>100</v>
      </c>
      <c r="F57" s="9">
        <v>200</v>
      </c>
      <c r="G57" s="9">
        <v>98</v>
      </c>
      <c r="H57" s="10">
        <v>0</v>
      </c>
      <c r="I57" s="10">
        <v>0</v>
      </c>
      <c r="J57" s="9">
        <f t="shared" si="4"/>
        <v>398</v>
      </c>
    </row>
    <row r="58" spans="1:11" ht="38.25" x14ac:dyDescent="0.25">
      <c r="A58" s="5">
        <v>4</v>
      </c>
      <c r="B58" s="16" t="s">
        <v>45</v>
      </c>
      <c r="C58" s="17" t="s">
        <v>16</v>
      </c>
      <c r="D58" s="17" t="s">
        <v>13</v>
      </c>
      <c r="E58" s="9">
        <v>50</v>
      </c>
      <c r="F58" s="9">
        <v>100</v>
      </c>
      <c r="G58" s="9">
        <v>200</v>
      </c>
      <c r="H58" s="10">
        <v>50</v>
      </c>
      <c r="I58" s="10">
        <v>50</v>
      </c>
      <c r="J58" s="9">
        <f t="shared" si="4"/>
        <v>450</v>
      </c>
    </row>
    <row r="59" spans="1:11" ht="55.5" customHeight="1" x14ac:dyDescent="0.25">
      <c r="A59" s="5">
        <v>5</v>
      </c>
      <c r="B59" s="16" t="s">
        <v>63</v>
      </c>
      <c r="C59" s="12" t="s">
        <v>16</v>
      </c>
      <c r="D59" s="12" t="s">
        <v>13</v>
      </c>
      <c r="E59" s="10">
        <v>146</v>
      </c>
      <c r="F59" s="10">
        <v>182.89</v>
      </c>
      <c r="G59" s="9">
        <v>182</v>
      </c>
      <c r="H59" s="10">
        <v>400</v>
      </c>
      <c r="I59" s="10">
        <v>400</v>
      </c>
      <c r="J59" s="9">
        <f t="shared" si="4"/>
        <v>1310.8899999999999</v>
      </c>
    </row>
    <row r="60" spans="1:11" ht="17.25" customHeight="1" x14ac:dyDescent="0.25">
      <c r="A60" s="48" t="s">
        <v>34</v>
      </c>
      <c r="B60" s="48"/>
      <c r="C60" s="48"/>
      <c r="D60" s="48"/>
      <c r="E60" s="22">
        <f t="shared" ref="E60:J60" si="5">SUM(E55:E59)</f>
        <v>746</v>
      </c>
      <c r="F60" s="22">
        <f t="shared" si="5"/>
        <v>1382.8899999999999</v>
      </c>
      <c r="G60" s="22">
        <f t="shared" si="5"/>
        <v>520</v>
      </c>
      <c r="H60" s="22">
        <f t="shared" si="5"/>
        <v>510</v>
      </c>
      <c r="I60" s="22">
        <f t="shared" si="5"/>
        <v>510</v>
      </c>
      <c r="J60" s="22">
        <f t="shared" si="5"/>
        <v>3668.89</v>
      </c>
    </row>
    <row r="61" spans="1:11" ht="25.5" customHeight="1" x14ac:dyDescent="0.25">
      <c r="A61" s="52" t="s">
        <v>55</v>
      </c>
      <c r="B61" s="53"/>
      <c r="C61" s="53"/>
      <c r="D61" s="25" t="s">
        <v>13</v>
      </c>
      <c r="E61" s="23">
        <f>E60+E53+E40</f>
        <v>6596.6900000000005</v>
      </c>
      <c r="F61" s="23">
        <f>F60+F53+F40</f>
        <v>10802.89</v>
      </c>
      <c r="G61" s="23">
        <f>G60+G53+G40</f>
        <v>6591.8539999999994</v>
      </c>
      <c r="H61" s="23">
        <f>H60+H53+H40</f>
        <v>6400</v>
      </c>
      <c r="I61" s="23">
        <f>I60+I53+I40</f>
        <v>6400</v>
      </c>
      <c r="J61" s="23">
        <f>SUM(E61:I61)</f>
        <v>36791.434000000001</v>
      </c>
      <c r="K61" s="28"/>
    </row>
    <row r="62" spans="1:11" s="30" customFormat="1" ht="25.5" customHeight="1" x14ac:dyDescent="0.25">
      <c r="A62" s="54" t="s">
        <v>46</v>
      </c>
      <c r="B62" s="54"/>
      <c r="C62" s="54"/>
      <c r="D62" s="54"/>
      <c r="E62" s="18">
        <f>E61+E18+E12+E8</f>
        <v>14408.360499999999</v>
      </c>
      <c r="F62" s="19">
        <f>F61+F18+F12+F8</f>
        <v>16880.82</v>
      </c>
      <c r="G62" s="18">
        <f>G61+G18+G12+G8</f>
        <v>66985.129000000001</v>
      </c>
      <c r="H62" s="19">
        <f>H61+H18+H12+H8</f>
        <v>67965.739999999991</v>
      </c>
      <c r="I62" s="18">
        <f>I61+I18+I12+I8</f>
        <v>67965.739999999991</v>
      </c>
      <c r="J62" s="19">
        <f>SUM(E62:I62)</f>
        <v>234205.78949999998</v>
      </c>
      <c r="K62" s="29"/>
    </row>
  </sheetData>
  <mergeCells count="38">
    <mergeCell ref="A18:C18"/>
    <mergeCell ref="D1:J2"/>
    <mergeCell ref="A3:J3"/>
    <mergeCell ref="A4:A5"/>
    <mergeCell ref="B4:B5"/>
    <mergeCell ref="C4:C5"/>
    <mergeCell ref="D4:D5"/>
    <mergeCell ref="E4:J4"/>
    <mergeCell ref="A6:J6"/>
    <mergeCell ref="A8:C8"/>
    <mergeCell ref="A10:J10"/>
    <mergeCell ref="A12:C12"/>
    <mergeCell ref="A14:J14"/>
    <mergeCell ref="A23:J23"/>
    <mergeCell ref="A40:D40"/>
    <mergeCell ref="A20:J20"/>
    <mergeCell ref="A21:A22"/>
    <mergeCell ref="B21:B22"/>
    <mergeCell ref="C21:C22"/>
    <mergeCell ref="D21:D22"/>
    <mergeCell ref="E21:J21"/>
    <mergeCell ref="A30:A31"/>
    <mergeCell ref="A36:A39"/>
    <mergeCell ref="A48:A49"/>
    <mergeCell ref="C48:C49"/>
    <mergeCell ref="A50:A52"/>
    <mergeCell ref="C50:C52"/>
    <mergeCell ref="A42:J42"/>
    <mergeCell ref="A43:A44"/>
    <mergeCell ref="B43:B44"/>
    <mergeCell ref="C43:C44"/>
    <mergeCell ref="D43:D44"/>
    <mergeCell ref="E43:J43"/>
    <mergeCell ref="A60:D60"/>
    <mergeCell ref="A53:D53"/>
    <mergeCell ref="A54:J54"/>
    <mergeCell ref="A61:C61"/>
    <mergeCell ref="A62:D62"/>
  </mergeCells>
  <pageMargins left="0.19685039370078741" right="0.19685039370078741" top="0.19685039370078741" bottom="0.19685039370078741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goichsk</cp:lastModifiedBy>
  <cp:lastPrinted>2023-11-23T08:32:31Z</cp:lastPrinted>
  <dcterms:created xsi:type="dcterms:W3CDTF">2015-06-05T18:19:34Z</dcterms:created>
  <dcterms:modified xsi:type="dcterms:W3CDTF">2024-03-22T14:28:18Z</dcterms:modified>
</cp:coreProperties>
</file>